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thewHolly\Desktop\New folder\SDAC\Grand Prix\"/>
    </mc:Choice>
  </mc:AlternateContent>
  <xr:revisionPtr revIDLastSave="0" documentId="13_ncr:1_{66B3A3C3-950D-4103-A6C5-D302B4098B60}" xr6:coauthVersionLast="45" xr6:coauthVersionMax="45" xr10:uidLastSave="{00000000-0000-0000-0000-000000000000}"/>
  <bookViews>
    <workbookView xWindow="-120" yWindow="-120" windowWidth="20730" windowHeight="11160" firstSheet="2" activeTab="7" xr2:uid="{00000000-000D-0000-FFFF-FFFF00000000}"/>
  </bookViews>
  <sheets>
    <sheet name="2013" sheetId="1" r:id="rId1"/>
    <sheet name="2014" sheetId="2" r:id="rId2"/>
    <sheet name="2015" sheetId="3" r:id="rId3"/>
    <sheet name="2016" sheetId="5" r:id="rId4"/>
    <sheet name="2017" sheetId="4" r:id="rId5"/>
    <sheet name="2018 (points)" sheetId="7" r:id="rId6"/>
    <sheet name="2018 (results)" sheetId="8" r:id="rId7"/>
    <sheet name="2019 (points)" sheetId="9" r:id="rId8"/>
    <sheet name="2019 (results)" sheetId="10" r:id="rId9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40" i="9" l="1"/>
  <c r="N39" i="9"/>
  <c r="O41" i="9" l="1"/>
  <c r="M41" i="9"/>
  <c r="N12" i="9"/>
  <c r="N11" i="9"/>
  <c r="N9" i="9"/>
  <c r="N10" i="9"/>
  <c r="N8" i="9"/>
  <c r="N7" i="9"/>
  <c r="N6" i="9"/>
  <c r="N5" i="9"/>
  <c r="O15" i="9"/>
  <c r="M16" i="9"/>
  <c r="O34" i="9"/>
  <c r="M34" i="9"/>
  <c r="N13" i="9" l="1"/>
  <c r="O35" i="9"/>
  <c r="M35" i="9"/>
  <c r="N22" i="9" l="1"/>
  <c r="N24" i="9"/>
  <c r="N21" i="9"/>
  <c r="N20" i="9"/>
  <c r="N19" i="9"/>
  <c r="O32" i="9"/>
  <c r="M29" i="9"/>
  <c r="O6" i="9" l="1"/>
  <c r="O7" i="9"/>
  <c r="O8" i="9"/>
  <c r="O9" i="9"/>
  <c r="O10" i="9"/>
  <c r="O11" i="9"/>
  <c r="O12" i="9"/>
  <c r="O13" i="9"/>
  <c r="O14" i="9"/>
  <c r="O16" i="9"/>
  <c r="O20" i="9"/>
  <c r="O21" i="9"/>
  <c r="O22" i="9"/>
  <c r="O23" i="9"/>
  <c r="O24" i="9"/>
  <c r="O25" i="9"/>
  <c r="O26" i="9"/>
  <c r="O27" i="9"/>
  <c r="O28" i="9"/>
  <c r="O29" i="9"/>
  <c r="O30" i="9"/>
  <c r="O31" i="9"/>
  <c r="O33" i="9"/>
  <c r="O36" i="9"/>
  <c r="O40" i="9"/>
  <c r="O42" i="9"/>
  <c r="O46" i="9"/>
  <c r="O50" i="9"/>
  <c r="O53" i="9"/>
  <c r="O49" i="9"/>
  <c r="O45" i="9"/>
  <c r="O39" i="9"/>
  <c r="O5" i="9"/>
  <c r="O19" i="9"/>
  <c r="M30" i="9" l="1"/>
  <c r="M10" i="9"/>
  <c r="M7" i="9"/>
  <c r="M6" i="9"/>
  <c r="M5" i="9"/>
  <c r="M8" i="9"/>
  <c r="M9" i="9"/>
  <c r="M12" i="9"/>
  <c r="M11" i="9"/>
  <c r="M13" i="9"/>
  <c r="M15" i="9"/>
  <c r="M14" i="9"/>
  <c r="M17" i="9"/>
  <c r="M19" i="9"/>
  <c r="M20" i="9"/>
  <c r="M23" i="9"/>
  <c r="M25" i="9"/>
  <c r="M28" i="9"/>
  <c r="M22" i="9"/>
  <c r="M31" i="9"/>
  <c r="M24" i="9"/>
  <c r="M21" i="9"/>
  <c r="M27" i="9"/>
  <c r="M33" i="9"/>
  <c r="M36" i="9"/>
  <c r="M32" i="9"/>
  <c r="M26" i="9"/>
  <c r="M39" i="9"/>
  <c r="M40" i="9"/>
  <c r="M42" i="9"/>
  <c r="M46" i="9"/>
  <c r="M45" i="9"/>
  <c r="M47" i="9"/>
  <c r="M49" i="9"/>
  <c r="M50" i="9"/>
  <c r="M53" i="9"/>
  <c r="N45" i="7" l="1"/>
  <c r="N44" i="7"/>
  <c r="N37" i="7"/>
  <c r="N36" i="7"/>
  <c r="N19" i="7"/>
  <c r="N18" i="7"/>
  <c r="M28" i="7"/>
  <c r="N8" i="7"/>
  <c r="N6" i="7"/>
  <c r="N5" i="7"/>
  <c r="N7" i="7" l="1"/>
  <c r="N20" i="7"/>
  <c r="N17" i="7"/>
  <c r="N35" i="7" l="1"/>
  <c r="M25" i="7"/>
  <c r="M27" i="7"/>
  <c r="N9" i="7"/>
  <c r="M26" i="7" l="1"/>
  <c r="N46" i="7" l="1"/>
  <c r="M51" i="7" l="1"/>
  <c r="M21" i="7"/>
  <c r="M20" i="7" l="1"/>
  <c r="M31" i="7"/>
  <c r="M23" i="7"/>
  <c r="M39" i="7"/>
  <c r="M40" i="7"/>
  <c r="M38" i="7"/>
  <c r="M46" i="7"/>
  <c r="M44" i="7"/>
  <c r="M45" i="7" l="1"/>
  <c r="M37" i="7"/>
  <c r="M41" i="7"/>
  <c r="M35" i="7"/>
  <c r="M36" i="7"/>
  <c r="M24" i="7"/>
  <c r="M30" i="7"/>
  <c r="M29" i="7"/>
  <c r="M17" i="7"/>
  <c r="M19" i="7"/>
  <c r="M22" i="7"/>
  <c r="M18" i="7"/>
  <c r="M12" i="7"/>
  <c r="M9" i="7"/>
  <c r="M10" i="7"/>
  <c r="M8" i="7"/>
  <c r="M11" i="7"/>
  <c r="M7" i="7"/>
  <c r="M6" i="7"/>
  <c r="M5" i="7"/>
  <c r="O26" i="4"/>
  <c r="O18" i="4"/>
  <c r="O17" i="4"/>
  <c r="O8" i="4"/>
  <c r="O5" i="4"/>
  <c r="O7" i="4"/>
  <c r="O6" i="4"/>
  <c r="N22" i="4" l="1"/>
  <c r="N13" i="4"/>
  <c r="N12" i="4"/>
  <c r="M29" i="5" l="1"/>
  <c r="M23" i="5"/>
  <c r="M20" i="5"/>
  <c r="M19" i="5"/>
  <c r="M18" i="5"/>
  <c r="M17" i="5"/>
  <c r="M16" i="5"/>
  <c r="M15" i="5"/>
  <c r="M12" i="5"/>
  <c r="M11" i="5"/>
  <c r="M10" i="5"/>
  <c r="M9" i="5"/>
  <c r="M8" i="5"/>
  <c r="N7" i="5"/>
  <c r="M7" i="5"/>
  <c r="N6" i="5"/>
  <c r="M6" i="5"/>
  <c r="N5" i="5"/>
  <c r="M5" i="5"/>
  <c r="N29" i="4" l="1"/>
  <c r="N28" i="4"/>
  <c r="N26" i="4"/>
  <c r="N27" i="4" l="1"/>
  <c r="N21" i="4"/>
  <c r="N9" i="4" l="1"/>
  <c r="N14" i="4"/>
  <c r="N8" i="4"/>
  <c r="N6" i="4" l="1"/>
  <c r="N18" i="4" l="1"/>
  <c r="N19" i="4"/>
  <c r="N17" i="4" l="1"/>
  <c r="N20" i="4"/>
  <c r="N10" i="4"/>
  <c r="N11" i="4" l="1"/>
  <c r="N23" i="4"/>
  <c r="N32" i="4"/>
  <c r="N7" i="4" l="1"/>
  <c r="N5" i="4"/>
  <c r="M5" i="3" l="1"/>
  <c r="M6" i="3"/>
  <c r="M7" i="3"/>
  <c r="M8" i="3"/>
  <c r="M9" i="3"/>
  <c r="M10" i="3"/>
  <c r="M12" i="3"/>
  <c r="M13" i="3"/>
  <c r="M14" i="3"/>
  <c r="M15" i="3"/>
  <c r="M16" i="3"/>
  <c r="M17" i="3"/>
  <c r="M33" i="3" l="1"/>
  <c r="M31" i="3"/>
  <c r="M29" i="3"/>
  <c r="M28" i="3"/>
  <c r="M27" i="3"/>
  <c r="M26" i="3"/>
  <c r="M25" i="3"/>
  <c r="M23" i="3"/>
  <c r="M22" i="3"/>
  <c r="M21" i="3"/>
  <c r="M20" i="3"/>
  <c r="M19" i="3"/>
  <c r="M13" i="2" l="1"/>
  <c r="M14" i="2"/>
  <c r="M15" i="2"/>
  <c r="M28" i="2" l="1"/>
  <c r="M29" i="2"/>
  <c r="M8" i="2"/>
  <c r="M7" i="2"/>
  <c r="M6" i="2"/>
  <c r="M16" i="2"/>
  <c r="M19" i="2"/>
  <c r="M20" i="2"/>
  <c r="M5" i="2" l="1"/>
  <c r="M26" i="2" l="1"/>
  <c r="M27" i="2"/>
  <c r="M31" i="2" l="1"/>
  <c r="M33" i="2"/>
  <c r="M12" i="2"/>
  <c r="M21" i="2" l="1"/>
  <c r="M22" i="2"/>
  <c r="M9" i="2"/>
  <c r="M10" i="2"/>
  <c r="M25" i="2" l="1"/>
  <c r="M17" i="2"/>
  <c r="M23" i="2" l="1"/>
  <c r="M21" i="1" l="1"/>
  <c r="M22" i="1"/>
  <c r="M17" i="1"/>
  <c r="M19" i="1"/>
  <c r="M13" i="1"/>
  <c r="M12" i="1"/>
  <c r="M10" i="1"/>
  <c r="M11" i="1"/>
  <c r="M9" i="1"/>
  <c r="M26" i="1" l="1"/>
  <c r="M27" i="1"/>
  <c r="M31" i="1" l="1"/>
  <c r="M32" i="1"/>
  <c r="M28" i="1"/>
  <c r="M20" i="1"/>
  <c r="M18" i="1"/>
  <c r="M7" i="1"/>
  <c r="M8" i="1"/>
  <c r="M15" i="1" l="1"/>
  <c r="M38" i="1" l="1"/>
  <c r="M37" i="1"/>
  <c r="M35" i="1"/>
  <c r="M33" i="1"/>
  <c r="M29" i="1"/>
  <c r="M25" i="1"/>
  <c r="M23" i="1"/>
  <c r="M14" i="1"/>
  <c r="M6" i="1"/>
  <c r="M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Sam</author>
  </authors>
  <commentList>
    <comment ref="D5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204</t>
        </r>
      </text>
    </comment>
    <comment ref="F5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12.20</t>
        </r>
      </text>
    </comment>
    <comment ref="G5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2.01</t>
        </r>
      </text>
    </comment>
    <comment ref="H5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7.90</t>
        </r>
      </text>
    </comment>
    <comment ref="J5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8.31</t>
        </r>
      </text>
    </comment>
    <comment ref="K5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27.2</t>
        </r>
      </text>
    </comment>
    <comment ref="C6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10.2</t>
        </r>
      </text>
    </comment>
    <comment ref="D6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252</t>
        </r>
      </text>
    </comment>
    <comment ref="F6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11.64</t>
        </r>
      </text>
    </comment>
    <comment ref="H6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3.95</t>
        </r>
      </text>
    </comment>
    <comment ref="K6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27.72</t>
        </r>
      </text>
    </comment>
    <comment ref="C7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10.2</t>
        </r>
      </text>
    </comment>
    <comment ref="D7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228</t>
        </r>
      </text>
    </comment>
    <comment ref="F7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11.22</t>
        </r>
      </text>
    </comment>
    <comment ref="H7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4.55</t>
        </r>
      </text>
    </comment>
    <comment ref="K7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26.97</t>
        </r>
      </text>
    </comment>
    <comment ref="C8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8.3</t>
        </r>
      </text>
    </comment>
    <comment ref="D8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230</t>
        </r>
      </text>
    </comment>
    <comment ref="F8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11.89</t>
        </r>
      </text>
    </comment>
    <comment ref="G8" authorId="0" shapeId="0" xr:uid="{00000000-0006-0000-0100-000014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3.24</t>
        </r>
      </text>
    </comment>
    <comment ref="H8" authorId="0" shapeId="0" xr:uid="{00000000-0006-0000-0100-000015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3.70</t>
        </r>
      </text>
    </comment>
    <comment ref="K8" authorId="0" shapeId="0" xr:uid="{00000000-0006-0000-0100-000016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27.77</t>
        </r>
      </text>
    </comment>
    <comment ref="C9" authorId="0" shapeId="0" xr:uid="{00000000-0006-0000-0100-000017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10.2</t>
        </r>
      </text>
    </comment>
    <comment ref="D9" authorId="0" shapeId="0" xr:uid="{00000000-0006-0000-0100-000018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258</t>
        </r>
      </text>
    </comment>
    <comment ref="F9" authorId="0" shapeId="0" xr:uid="{00000000-0006-0000-0100-000019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10.92</t>
        </r>
      </text>
    </comment>
    <comment ref="H10" authorId="0" shapeId="0" xr:uid="{00000000-0006-0000-0100-00001A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6.50</t>
        </r>
      </text>
    </comment>
    <comment ref="C12" authorId="0" shapeId="0" xr:uid="{00000000-0006-0000-0100-00001B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7.2</t>
        </r>
      </text>
    </comment>
    <comment ref="D12" authorId="0" shapeId="0" xr:uid="{00000000-0006-0000-0100-00001C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226</t>
        </r>
      </text>
    </comment>
    <comment ref="E12" authorId="0" shapeId="0" xr:uid="{00000000-0006-0000-0100-00001D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5min57secs</t>
        </r>
      </text>
    </comment>
    <comment ref="G12" authorId="0" shapeId="0" xr:uid="{00000000-0006-0000-0100-00001E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2.62</t>
        </r>
      </text>
    </comment>
    <comment ref="H12" authorId="0" shapeId="0" xr:uid="{00000000-0006-0000-0100-00001F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8.40</t>
        </r>
      </text>
    </comment>
    <comment ref="J12" authorId="0" shapeId="0" xr:uid="{00000000-0006-0000-0100-000020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9.22</t>
        </r>
      </text>
    </comment>
    <comment ref="K12" authorId="0" shapeId="0" xr:uid="{00000000-0006-0000-0100-000021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28.97</t>
        </r>
      </text>
    </comment>
    <comment ref="D13" authorId="0" shapeId="0" xr:uid="{00000000-0006-0000-0100-000022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202</t>
        </r>
      </text>
    </comment>
    <comment ref="G13" authorId="0" shapeId="0" xr:uid="{00000000-0006-0000-0100-000023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3.21</t>
        </r>
      </text>
    </comment>
    <comment ref="H13" authorId="0" shapeId="0" xr:uid="{00000000-0006-0000-0100-000024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4.25</t>
        </r>
      </text>
    </comment>
    <comment ref="K13" authorId="0" shapeId="0" xr:uid="{00000000-0006-0000-0100-000025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27.0</t>
        </r>
      </text>
    </comment>
    <comment ref="C14" authorId="0" shapeId="0" xr:uid="{00000000-0006-0000-0100-000026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13.0</t>
        </r>
      </text>
    </comment>
    <comment ref="D14" authorId="0" shapeId="0" xr:uid="{00000000-0006-0000-0100-000027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266</t>
        </r>
      </text>
    </comment>
    <comment ref="F14" authorId="0" shapeId="0" xr:uid="{00000000-0006-0000-0100-000028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11.52</t>
        </r>
      </text>
    </comment>
    <comment ref="G14" authorId="0" shapeId="0" xr:uid="{00000000-0006-0000-0100-000029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3.36</t>
        </r>
      </text>
    </comment>
    <comment ref="H14" authorId="0" shapeId="0" xr:uid="{00000000-0006-0000-0100-00002A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7.90</t>
        </r>
      </text>
    </comment>
    <comment ref="C15" authorId="0" shapeId="0" xr:uid="{00000000-0006-0000-0100-00002B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10.7</t>
        </r>
      </text>
    </comment>
    <comment ref="D15" authorId="0" shapeId="0" xr:uid="{00000000-0006-0000-0100-00002C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275</t>
        </r>
      </text>
    </comment>
    <comment ref="F15" authorId="0" shapeId="0" xr:uid="{00000000-0006-0000-0100-00002D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10.48</t>
        </r>
      </text>
    </comment>
    <comment ref="G15" authorId="0" shapeId="0" xr:uid="{00000000-0006-0000-0100-00002E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3.58</t>
        </r>
      </text>
    </comment>
    <comment ref="H15" authorId="0" shapeId="0" xr:uid="{00000000-0006-0000-0100-00002F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7.05</t>
        </r>
      </text>
    </comment>
    <comment ref="C16" authorId="0" shapeId="0" xr:uid="{00000000-0006-0000-0100-000030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12.10</t>
        </r>
      </text>
    </comment>
    <comment ref="D16" authorId="0" shapeId="0" xr:uid="{00000000-0006-0000-0100-000031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308</t>
        </r>
      </text>
    </comment>
    <comment ref="F16" authorId="0" shapeId="0" xr:uid="{00000000-0006-0000-0100-000032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9.27</t>
        </r>
      </text>
    </comment>
    <comment ref="C17" authorId="0" shapeId="0" xr:uid="{00000000-0006-0000-0100-000033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12.10</t>
        </r>
      </text>
    </comment>
    <comment ref="H17" authorId="0" shapeId="0" xr:uid="{00000000-0006-0000-0100-000034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5.70</t>
        </r>
      </text>
    </comment>
    <comment ref="C19" authorId="0" shapeId="0" xr:uid="{00000000-0006-0000-0100-000035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10.4</t>
        </r>
      </text>
    </comment>
    <comment ref="D19" authorId="0" shapeId="0" xr:uid="{00000000-0006-0000-0100-000036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267</t>
        </r>
      </text>
    </comment>
    <comment ref="F19" authorId="0" shapeId="0" xr:uid="{00000000-0006-0000-0100-000037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10.66</t>
        </r>
      </text>
    </comment>
    <comment ref="G19" authorId="0" shapeId="0" xr:uid="{00000000-0006-0000-0100-000038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2.86</t>
        </r>
      </text>
    </comment>
    <comment ref="H19" authorId="0" shapeId="0" xr:uid="{00000000-0006-0000-0100-000039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6.50</t>
        </r>
      </text>
    </comment>
    <comment ref="K19" authorId="0" shapeId="0" xr:uid="{00000000-0006-0000-0100-00003A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26.5</t>
        </r>
      </text>
    </comment>
    <comment ref="C20" authorId="0" shapeId="0" xr:uid="{00000000-0006-0000-0100-00003B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14.3</t>
        </r>
      </text>
    </comment>
    <comment ref="F20" authorId="0" shapeId="0" xr:uid="{00000000-0006-0000-0100-00003C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11.00</t>
        </r>
      </text>
    </comment>
    <comment ref="G20" authorId="0" shapeId="0" xr:uid="{00000000-0006-0000-0100-00003D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3.45</t>
        </r>
      </text>
    </comment>
    <comment ref="H20" authorId="0" shapeId="0" xr:uid="{00000000-0006-0000-0100-00003E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5.05</t>
        </r>
      </text>
    </comment>
    <comment ref="C21" authorId="0" shapeId="0" xr:uid="{00000000-0006-0000-0100-00003F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12.1</t>
        </r>
      </text>
    </comment>
    <comment ref="H21" authorId="0" shapeId="0" xr:uid="{00000000-0006-0000-0100-000040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7.45</t>
        </r>
      </text>
    </comment>
    <comment ref="C22" authorId="0" shapeId="0" xr:uid="{00000000-0006-0000-0100-000041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10.5</t>
        </r>
      </text>
    </comment>
    <comment ref="D22" authorId="0" shapeId="0" xr:uid="{00000000-0006-0000-0100-000042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273</t>
        </r>
      </text>
    </comment>
    <comment ref="C23" authorId="0" shapeId="0" xr:uid="{00000000-0006-0000-0100-000043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10.7</t>
        </r>
      </text>
    </comment>
    <comment ref="H23" authorId="0" shapeId="0" xr:uid="{00000000-0006-0000-0100-000044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5.90</t>
        </r>
      </text>
    </comment>
    <comment ref="C25" authorId="0" shapeId="0" xr:uid="{00000000-0006-0000-0100-000045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14.0</t>
        </r>
      </text>
    </comment>
    <comment ref="D25" authorId="0" shapeId="0" xr:uid="{00000000-0006-0000-0100-000046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293</t>
        </r>
      </text>
    </comment>
    <comment ref="G25" authorId="0" shapeId="0" xr:uid="{00000000-0006-0000-0100-000047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3.74</t>
        </r>
      </text>
    </comment>
    <comment ref="H25" authorId="0" shapeId="0" xr:uid="{00000000-0006-0000-0100-000048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7.05</t>
        </r>
      </text>
    </comment>
    <comment ref="K25" authorId="0" shapeId="0" xr:uid="{00000000-0006-0000-0100-000049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22.72</t>
        </r>
      </text>
    </comment>
    <comment ref="D26" authorId="0" shapeId="0" xr:uid="{00000000-0006-0000-0100-00004A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260</t>
        </r>
      </text>
    </comment>
    <comment ref="E26" authorId="0" shapeId="0" xr:uid="{00000000-0006-0000-0100-00004B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5min40secs</t>
        </r>
      </text>
    </comment>
    <comment ref="G26" authorId="0" shapeId="0" xr:uid="{00000000-0006-0000-0100-00004C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3.60</t>
        </r>
      </text>
    </comment>
    <comment ref="H26" authorId="0" shapeId="0" xr:uid="{00000000-0006-0000-0100-00004D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6.60</t>
        </r>
      </text>
    </comment>
    <comment ref="C27" authorId="0" shapeId="0" xr:uid="{00000000-0006-0000-0100-00004E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17</t>
        </r>
      </text>
    </comment>
    <comment ref="D27" authorId="0" shapeId="0" xr:uid="{00000000-0006-0000-0100-00004F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334</t>
        </r>
      </text>
    </comment>
    <comment ref="K27" authorId="0" shapeId="0" xr:uid="{00000000-0006-0000-0100-000050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23.78</t>
        </r>
      </text>
    </comment>
    <comment ref="C28" authorId="0" shapeId="0" xr:uid="{00000000-0006-0000-0100-000051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12.1</t>
        </r>
      </text>
    </comment>
    <comment ref="D28" authorId="0" shapeId="0" xr:uid="{00000000-0006-0000-0100-000052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217</t>
        </r>
      </text>
    </comment>
    <comment ref="K28" authorId="0" shapeId="0" xr:uid="{00000000-0006-0000-0100-000053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27.59</t>
        </r>
      </text>
    </comment>
    <comment ref="H29" authorId="0" shapeId="0" xr:uid="{00000000-0006-0000-0100-000054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7.80</t>
        </r>
      </text>
    </comment>
    <comment ref="G31" authorId="0" shapeId="0" xr:uid="{00000000-0006-0000-0100-000055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3.45</t>
        </r>
      </text>
    </comment>
    <comment ref="H31" authorId="0" shapeId="0" xr:uid="{00000000-0006-0000-0100-000056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5.80</t>
        </r>
      </text>
    </comment>
    <comment ref="K31" authorId="0" shapeId="0" xr:uid="{00000000-0006-0000-0100-000057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26.06</t>
        </r>
      </text>
    </comment>
    <comment ref="C33" authorId="0" shapeId="0" xr:uid="{00000000-0006-0000-0100-000058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11.3</t>
        </r>
      </text>
    </comment>
    <comment ref="D33" authorId="0" shapeId="0" xr:uid="{00000000-0006-0000-0100-000059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242</t>
        </r>
      </text>
    </comment>
    <comment ref="F33" authorId="0" shapeId="0" xr:uid="{00000000-0006-0000-0100-00005A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11.91</t>
        </r>
      </text>
    </comment>
    <comment ref="G33" authorId="0" shapeId="0" xr:uid="{00000000-0006-0000-0100-00005B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3.15</t>
        </r>
      </text>
    </comment>
    <comment ref="H33" authorId="0" shapeId="0" xr:uid="{00000000-0006-0000-0100-00005C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6.80</t>
        </r>
      </text>
    </comment>
    <comment ref="K33" authorId="0" shapeId="0" xr:uid="{00000000-0006-0000-0100-00005D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25.94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Sam</author>
  </authors>
  <commentList>
    <comment ref="C5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9.9</t>
        </r>
      </text>
    </comment>
    <comment ref="D5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234</t>
        </r>
      </text>
    </comment>
    <comment ref="E5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11.0</t>
        </r>
      </text>
    </comment>
    <comment ref="G5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2.45</t>
        </r>
      </text>
    </comment>
    <comment ref="H5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11.05</t>
        </r>
      </text>
    </comment>
    <comment ref="I5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13.24</t>
        </r>
      </text>
    </comment>
    <comment ref="K5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27.05</t>
        </r>
      </text>
    </comment>
    <comment ref="L5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100cm</t>
        </r>
      </text>
    </comment>
    <comment ref="I6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16.53</t>
        </r>
      </text>
    </comment>
    <comment ref="J6" authorId="0" shapeId="0" xr:uid="{00000000-0006-0000-0200-00000A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9.32</t>
        </r>
      </text>
    </comment>
    <comment ref="K6" authorId="0" shapeId="0" xr:uid="{00000000-0006-0000-0200-00000B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27.18</t>
        </r>
      </text>
    </comment>
    <comment ref="L6" authorId="0" shapeId="0" xr:uid="{00000000-0006-0000-0200-00000C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105cm</t>
        </r>
      </text>
    </comment>
    <comment ref="C7" authorId="0" shapeId="0" xr:uid="{00000000-0006-0000-0200-00000D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9.2</t>
        </r>
      </text>
    </comment>
    <comment ref="D7" authorId="0" shapeId="0" xr:uid="{00000000-0006-0000-0200-00000E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256</t>
        </r>
      </text>
    </comment>
    <comment ref="C8" authorId="0" shapeId="0" xr:uid="{00000000-0006-0000-0200-00000F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10.11</t>
        </r>
      </text>
    </comment>
    <comment ref="C9" authorId="0" shapeId="0" xr:uid="{00000000-0006-0000-0200-000010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10.10</t>
        </r>
      </text>
    </comment>
    <comment ref="D12" authorId="0" shapeId="0" xr:uid="{00000000-0006-0000-0200-000011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274</t>
        </r>
      </text>
    </comment>
    <comment ref="E12" authorId="0" shapeId="0" xr:uid="{00000000-0006-0000-0200-000012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10.7</t>
        </r>
      </text>
    </comment>
    <comment ref="G12" authorId="0" shapeId="0" xr:uid="{00000000-0006-0000-0200-000013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3.00</t>
        </r>
      </text>
    </comment>
    <comment ref="H12" authorId="0" shapeId="0" xr:uid="{00000000-0006-0000-0200-000014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25.40</t>
        </r>
      </text>
    </comment>
    <comment ref="E13" authorId="0" shapeId="0" xr:uid="{00000000-0006-0000-0200-000015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11.4</t>
        </r>
      </text>
    </comment>
    <comment ref="G13" authorId="0" shapeId="0" xr:uid="{00000000-0006-0000-0200-000016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3.55</t>
        </r>
      </text>
    </comment>
    <comment ref="H14" authorId="0" shapeId="0" xr:uid="{00000000-0006-0000-0200-000017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28.00</t>
        </r>
      </text>
    </comment>
    <comment ref="C19" authorId="0" shapeId="0" xr:uid="{00000000-0006-0000-0200-000018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8.11</t>
        </r>
      </text>
    </comment>
    <comment ref="D19" authorId="0" shapeId="0" xr:uid="{00000000-0006-0000-0200-000019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237</t>
        </r>
      </text>
    </comment>
    <comment ref="E19" authorId="0" shapeId="0" xr:uid="{00000000-0006-0000-0200-00001A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15.5 (100m)</t>
        </r>
      </text>
    </comment>
    <comment ref="C25" authorId="0" shapeId="0" xr:uid="{00000000-0006-0000-0200-00001B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14.4</t>
        </r>
      </text>
    </comment>
    <comment ref="E25" authorId="0" shapeId="0" xr:uid="{00000000-0006-0000-0200-00001C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12.7 (100m)</t>
        </r>
      </text>
    </comment>
    <comment ref="F25" authorId="0" shapeId="0" xr:uid="{00000000-0006-0000-0200-00001D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5.44</t>
        </r>
      </text>
    </comment>
    <comment ref="H25" authorId="0" shapeId="0" xr:uid="{00000000-0006-0000-0200-00001E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43.20</t>
        </r>
      </text>
    </comment>
    <comment ref="I25" authorId="0" shapeId="0" xr:uid="{00000000-0006-0000-0200-00001F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16.30</t>
        </r>
      </text>
    </comment>
    <comment ref="K26" authorId="0" shapeId="0" xr:uid="{00000000-0006-0000-0200-000020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26.27</t>
        </r>
      </text>
    </comment>
    <comment ref="L27" authorId="0" shapeId="0" xr:uid="{00000000-0006-0000-0200-000021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110cm</t>
        </r>
      </text>
    </comment>
    <comment ref="L28" authorId="0" shapeId="0" xr:uid="{00000000-0006-0000-0200-000022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105cm</t>
        </r>
      </text>
    </comment>
    <comment ref="C31" authorId="0" shapeId="0" xr:uid="{00000000-0006-0000-0200-000023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12.9</t>
        </r>
      </text>
    </comment>
    <comment ref="C33" authorId="0" shapeId="0" xr:uid="{00000000-0006-0000-0200-000024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13.11</t>
        </r>
      </text>
    </comment>
    <comment ref="D33" authorId="0" shapeId="0" xr:uid="{00000000-0006-0000-0200-000025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265</t>
        </r>
      </text>
    </comment>
    <comment ref="E33" authorId="0" shapeId="0" xr:uid="{00000000-0006-0000-0200-000026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15.0 (100m)</t>
        </r>
      </text>
    </comment>
    <comment ref="H33" authorId="0" shapeId="0" xr:uid="{00000000-0006-0000-0200-000027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36.50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Sam</author>
    <author>Vincent Langdon</author>
    <author>MatthewHolly Langdon</author>
  </authors>
  <commentList>
    <comment ref="C5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11.6</t>
        </r>
      </text>
    </comment>
    <comment ref="D5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232</t>
        </r>
      </text>
    </comment>
    <comment ref="E5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9.87</t>
        </r>
      </text>
    </comment>
    <comment ref="F5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3.11</t>
        </r>
      </text>
    </comment>
    <comment ref="I5" authorId="1" shapeId="0" xr:uid="{00000000-0006-0000-0300-000005000000}">
      <text>
        <r>
          <rPr>
            <b/>
            <sz val="9"/>
            <color indexed="81"/>
            <rFont val="Tahoma"/>
            <family val="2"/>
          </rPr>
          <t>Shot Put - (2.72kg)
4.68</t>
        </r>
      </text>
    </comment>
    <comment ref="L5" authorId="2" shapeId="0" xr:uid="{00000000-0006-0000-0300-000006000000}">
      <text>
        <r>
          <rPr>
            <b/>
            <sz val="9"/>
            <color indexed="81"/>
            <rFont val="Tahoma"/>
            <family val="2"/>
          </rPr>
          <t>120cm (1st)</t>
        </r>
      </text>
    </comment>
    <comment ref="C6" authorId="0" shapeId="0" xr:uid="{00000000-0006-0000-0300-000007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9</t>
        </r>
      </text>
    </comment>
    <comment ref="D6" authorId="0" shapeId="0" xr:uid="{00000000-0006-0000-0300-000008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263</t>
        </r>
      </text>
    </comment>
    <comment ref="E6" authorId="0" shapeId="0" xr:uid="{00000000-0006-0000-0300-000009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9.45</t>
        </r>
      </text>
    </comment>
    <comment ref="F6" authorId="0" shapeId="0" xr:uid="{00000000-0006-0000-0300-00000A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3.42</t>
        </r>
      </text>
    </comment>
    <comment ref="H6" authorId="0" shapeId="0" xr:uid="{00000000-0006-0000-0300-00000B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2.20</t>
        </r>
      </text>
    </comment>
    <comment ref="I6" authorId="1" shapeId="0" xr:uid="{00000000-0006-0000-0300-00000C000000}">
      <text>
        <r>
          <rPr>
            <b/>
            <sz val="9"/>
            <color indexed="81"/>
            <rFont val="Tahoma"/>
            <family val="2"/>
          </rPr>
          <t>Shot Put (2.72kg)
6.36</t>
        </r>
      </text>
    </comment>
    <comment ref="L6" authorId="2" shapeId="0" xr:uid="{00000000-0006-0000-0300-00000D000000}">
      <text>
        <r>
          <rPr>
            <b/>
            <sz val="9"/>
            <color indexed="81"/>
            <rFont val="Tahoma"/>
            <family val="2"/>
          </rPr>
          <t>115cm (2nd attempt)</t>
        </r>
      </text>
    </comment>
    <comment ref="C7" authorId="0" shapeId="0" xr:uid="{00000000-0006-0000-0300-00000E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7.5</t>
        </r>
      </text>
    </comment>
    <comment ref="D7" authorId="0" shapeId="0" xr:uid="{00000000-0006-0000-0300-00000F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220</t>
        </r>
      </text>
    </comment>
    <comment ref="E7" authorId="0" shapeId="0" xr:uid="{00000000-0006-0000-0300-000010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10.64</t>
        </r>
      </text>
    </comment>
    <comment ref="H7" authorId="0" shapeId="0" xr:uid="{00000000-0006-0000-0300-000011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2.77</t>
        </r>
      </text>
    </comment>
    <comment ref="I7" authorId="1" shapeId="0" xr:uid="{00000000-0006-0000-0300-000012000000}">
      <text>
        <r>
          <rPr>
            <b/>
            <sz val="9"/>
            <color indexed="81"/>
            <rFont val="Tahoma"/>
            <family val="2"/>
          </rPr>
          <t>Shot Put - (2.72kg)
4.43</t>
        </r>
      </text>
    </comment>
    <comment ref="L7" authorId="2" shapeId="0" xr:uid="{00000000-0006-0000-0300-000013000000}">
      <text>
        <r>
          <rPr>
            <b/>
            <sz val="9"/>
            <color indexed="81"/>
            <rFont val="Tahoma"/>
            <family val="2"/>
          </rPr>
          <t>90cm (1st attempt)</t>
        </r>
      </text>
    </comment>
    <comment ref="C8" authorId="0" shapeId="0" xr:uid="{00000000-0006-0000-0300-000014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7.1</t>
        </r>
      </text>
    </comment>
    <comment ref="E8" authorId="0" shapeId="0" xr:uid="{00000000-0006-0000-0300-000015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12.33</t>
        </r>
      </text>
    </comment>
    <comment ref="F8" authorId="0" shapeId="0" xr:uid="{00000000-0006-0000-0300-000016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4.52</t>
        </r>
      </text>
    </comment>
    <comment ref="L8" authorId="2" shapeId="0" xr:uid="{00000000-0006-0000-0300-000017000000}">
      <text>
        <r>
          <rPr>
            <b/>
            <sz val="9"/>
            <color indexed="81"/>
            <rFont val="Tahoma"/>
            <family val="2"/>
          </rPr>
          <t>105cm (1st attempt)</t>
        </r>
      </text>
    </comment>
    <comment ref="I9" authorId="1" shapeId="0" xr:uid="{00000000-0006-0000-0300-000018000000}">
      <text>
        <r>
          <rPr>
            <b/>
            <sz val="9"/>
            <color indexed="81"/>
            <rFont val="Tahoma"/>
            <family val="2"/>
          </rPr>
          <t>Shot Put (2.72kg)
5.53</t>
        </r>
      </text>
    </comment>
    <comment ref="L9" authorId="2" shapeId="0" xr:uid="{00000000-0006-0000-0300-000019000000}">
      <text>
        <r>
          <rPr>
            <b/>
            <sz val="9"/>
            <color indexed="81"/>
            <rFont val="Tahoma"/>
            <family val="2"/>
          </rPr>
          <t>110cm (2nd attempt)</t>
        </r>
      </text>
    </comment>
    <comment ref="F10" authorId="0" shapeId="0" xr:uid="{00000000-0006-0000-0300-00001A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4.01</t>
        </r>
      </text>
    </comment>
    <comment ref="L10" authorId="2" shapeId="0" xr:uid="{00000000-0006-0000-0300-00001B000000}">
      <text>
        <r>
          <rPr>
            <b/>
            <sz val="9"/>
            <color indexed="81"/>
            <rFont val="Tahoma"/>
            <family val="2"/>
          </rPr>
          <t>95cm (1st)</t>
        </r>
      </text>
    </comment>
    <comment ref="I11" authorId="1" shapeId="0" xr:uid="{00000000-0006-0000-0300-00001C000000}">
      <text>
        <r>
          <rPr>
            <b/>
            <sz val="9"/>
            <color indexed="81"/>
            <rFont val="Tahoma"/>
            <family val="2"/>
          </rPr>
          <t>Shot Put (2.72kg)
3.89</t>
        </r>
      </text>
    </comment>
    <comment ref="L11" authorId="2" shapeId="0" xr:uid="{00000000-0006-0000-0300-00001D000000}">
      <text>
        <r>
          <rPr>
            <b/>
            <sz val="9"/>
            <color indexed="81"/>
            <rFont val="Tahoma"/>
            <family val="2"/>
          </rPr>
          <t>90cm (1st attempt) - earlier failures</t>
        </r>
      </text>
    </comment>
    <comment ref="C15" authorId="0" shapeId="0" xr:uid="{00000000-0006-0000-0300-00001E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15.1</t>
        </r>
      </text>
    </comment>
    <comment ref="E15" authorId="0" shapeId="0" xr:uid="{00000000-0006-0000-0300-00001F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9.05</t>
        </r>
      </text>
    </comment>
    <comment ref="H15" authorId="0" shapeId="0" xr:uid="{00000000-0006-0000-0300-000020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3.12</t>
        </r>
      </text>
    </comment>
    <comment ref="I15" authorId="1" shapeId="0" xr:uid="{00000000-0006-0000-0300-000021000000}">
      <text>
        <r>
          <rPr>
            <b/>
            <sz val="9"/>
            <color indexed="81"/>
            <rFont val="Tahoma"/>
            <family val="2"/>
          </rPr>
          <t>Shot Put (3.25kg)
5.38</t>
        </r>
      </text>
    </comment>
    <comment ref="C16" authorId="0" shapeId="0" xr:uid="{00000000-0006-0000-0300-000022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9</t>
        </r>
      </text>
    </comment>
    <comment ref="D16" authorId="0" shapeId="0" xr:uid="{00000000-0006-0000-0300-000023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233</t>
        </r>
      </text>
    </comment>
    <comment ref="E16" authorId="0" shapeId="0" xr:uid="{00000000-0006-0000-0300-000024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8.78</t>
        </r>
      </text>
    </comment>
    <comment ref="F16" authorId="0" shapeId="0" xr:uid="{00000000-0006-0000-0300-000025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3.02</t>
        </r>
      </text>
    </comment>
    <comment ref="C17" authorId="0" shapeId="0" xr:uid="{00000000-0006-0000-0300-000026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11.1</t>
        </r>
      </text>
    </comment>
    <comment ref="D17" authorId="0" shapeId="0" xr:uid="{00000000-0006-0000-0300-000027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240</t>
        </r>
      </text>
    </comment>
    <comment ref="E17" authorId="0" shapeId="0" xr:uid="{00000000-0006-0000-0300-000028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9.30</t>
        </r>
      </text>
    </comment>
    <comment ref="F17" authorId="0" shapeId="0" xr:uid="{00000000-0006-0000-0300-000029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3.10</t>
        </r>
      </text>
    </comment>
    <comment ref="C18" authorId="0" shapeId="0" xr:uid="{00000000-0006-0000-0300-00002A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11.1</t>
        </r>
      </text>
    </comment>
    <comment ref="E18" authorId="0" shapeId="0" xr:uid="{00000000-0006-0000-0300-00002B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9.77</t>
        </r>
      </text>
    </comment>
    <comment ref="F18" authorId="0" shapeId="0" xr:uid="{00000000-0006-0000-0300-00002C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3.29</t>
        </r>
      </text>
    </comment>
    <comment ref="I18" authorId="1" shapeId="0" xr:uid="{00000000-0006-0000-0300-00002D000000}">
      <text>
        <r>
          <rPr>
            <b/>
            <sz val="9"/>
            <color indexed="81"/>
            <rFont val="Tahoma"/>
            <family val="2"/>
          </rPr>
          <t>Shot Put (3.25kg)
5.53</t>
        </r>
      </text>
    </comment>
    <comment ref="L19" authorId="2" shapeId="0" xr:uid="{00000000-0006-0000-0300-00002E000000}">
      <text>
        <r>
          <rPr>
            <b/>
            <sz val="9"/>
            <color indexed="81"/>
            <rFont val="Tahoma"/>
            <family val="2"/>
          </rPr>
          <t>125cm (2nd attempt)</t>
        </r>
      </text>
    </comment>
    <comment ref="D20" authorId="0" shapeId="0" xr:uid="{00000000-0006-0000-0300-00002F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226</t>
        </r>
      </text>
    </comment>
    <comment ref="L23" authorId="2" shapeId="0" xr:uid="{00000000-0006-0000-0300-000030000000}">
      <text>
        <r>
          <rPr>
            <b/>
            <sz val="9"/>
            <color indexed="81"/>
            <rFont val="Tahoma"/>
            <family val="2"/>
          </rPr>
          <t>110cm (2nd attempt)</t>
        </r>
      </text>
    </comment>
    <comment ref="C29" authorId="0" shapeId="0" xr:uid="{00000000-0006-0000-0300-000031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8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MatthewHolly Langdon</author>
  </authors>
  <commentList>
    <comment ref="D5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9.4</t>
        </r>
      </text>
    </comment>
    <comment ref="E5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418</t>
        </r>
      </text>
    </comment>
    <comment ref="G5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5.30</t>
        </r>
      </text>
    </comment>
    <comment ref="H5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3:24</t>
        </r>
      </text>
    </comment>
    <comment ref="J5" authorId="0" shapeId="0" xr:uid="{00000000-0006-0000-0400-000005000000}">
      <text>
        <r>
          <rPr>
            <b/>
            <sz val="9"/>
            <color indexed="81"/>
            <rFont val="Tahoma"/>
            <family val="2"/>
          </rPr>
          <t>2.80</t>
        </r>
      </text>
    </comment>
    <comment ref="M5" authorId="0" shapeId="0" xr:uid="{00000000-0006-0000-0400-000006000000}">
      <text>
        <r>
          <rPr>
            <b/>
            <sz val="9"/>
            <color indexed="81"/>
            <rFont val="Tahoma"/>
            <family val="2"/>
          </rPr>
          <t>110 2nd attempt</t>
        </r>
      </text>
    </comment>
    <comment ref="D6" authorId="0" shapeId="0" xr:uid="{00000000-0006-0000-0400-000007000000}">
      <text>
        <r>
          <rPr>
            <b/>
            <sz val="9"/>
            <color indexed="81"/>
            <rFont val="Tahoma"/>
            <family val="2"/>
          </rPr>
          <t>7.2</t>
        </r>
      </text>
    </comment>
    <comment ref="E6" authorId="0" shapeId="0" xr:uid="{00000000-0006-0000-0400-000008000000}">
      <text>
        <r>
          <rPr>
            <b/>
            <sz val="9"/>
            <color indexed="81"/>
            <rFont val="Tahoma"/>
            <family val="2"/>
          </rPr>
          <t>311</t>
        </r>
      </text>
    </comment>
    <comment ref="G6" authorId="0" shapeId="0" xr:uid="{00000000-0006-0000-0400-000009000000}">
      <text>
        <r>
          <rPr>
            <b/>
            <sz val="9"/>
            <color indexed="81"/>
            <rFont val="Tahoma"/>
            <family val="2"/>
          </rPr>
          <t>6.35</t>
        </r>
      </text>
    </comment>
    <comment ref="H6" authorId="0" shapeId="0" xr:uid="{00000000-0006-0000-0400-00000A000000}">
      <text>
        <r>
          <rPr>
            <b/>
            <sz val="9"/>
            <color indexed="81"/>
            <rFont val="Tahoma"/>
            <family val="2"/>
          </rPr>
          <t>3:19</t>
        </r>
      </text>
    </comment>
    <comment ref="J6" authorId="0" shapeId="0" xr:uid="{00000000-0006-0000-0400-00000B000000}">
      <text>
        <r>
          <rPr>
            <b/>
            <sz val="9"/>
            <color indexed="81"/>
            <rFont val="Tahoma"/>
            <family val="2"/>
          </rPr>
          <t>2.68</t>
        </r>
      </text>
    </comment>
    <comment ref="K6" authorId="0" shapeId="0" xr:uid="{00000000-0006-0000-0400-00000C000000}">
      <text>
        <r>
          <rPr>
            <b/>
            <sz val="9"/>
            <color indexed="81"/>
            <rFont val="Tahoma"/>
            <family val="2"/>
          </rPr>
          <t>19:30</t>
        </r>
      </text>
    </comment>
    <comment ref="D7" authorId="0" shapeId="0" xr:uid="{00000000-0006-0000-0400-00000D000000}">
      <text>
        <r>
          <rPr>
            <b/>
            <sz val="9"/>
            <color indexed="81"/>
            <rFont val="Tahoma"/>
            <family val="2"/>
          </rPr>
          <t>6.5</t>
        </r>
      </text>
    </comment>
    <comment ref="E7" authorId="0" shapeId="0" xr:uid="{00000000-0006-0000-0400-00000E000000}">
      <text>
        <r>
          <rPr>
            <b/>
            <sz val="9"/>
            <color indexed="81"/>
            <rFont val="Tahoma"/>
            <family val="2"/>
          </rPr>
          <t>401</t>
        </r>
      </text>
    </comment>
    <comment ref="G7" authorId="0" shapeId="0" xr:uid="{00000000-0006-0000-0400-00000F000000}">
      <text>
        <r>
          <rPr>
            <b/>
            <sz val="9"/>
            <color indexed="81"/>
            <rFont val="Tahoma"/>
            <family val="2"/>
          </rPr>
          <t>3.60</t>
        </r>
      </text>
    </comment>
    <comment ref="H7" authorId="0" shapeId="0" xr:uid="{00000000-0006-0000-0400-000010000000}">
      <text>
        <r>
          <rPr>
            <b/>
            <sz val="9"/>
            <color indexed="81"/>
            <rFont val="Tahoma"/>
            <family val="2"/>
          </rPr>
          <t>3:57</t>
        </r>
      </text>
    </comment>
    <comment ref="K7" authorId="0" shapeId="0" xr:uid="{00000000-0006-0000-0400-000011000000}">
      <text>
        <r>
          <rPr>
            <b/>
            <sz val="9"/>
            <color indexed="81"/>
            <rFont val="Tahoma"/>
            <family val="2"/>
          </rPr>
          <t>19:44</t>
        </r>
      </text>
    </comment>
    <comment ref="L7" authorId="0" shapeId="0" xr:uid="{00000000-0006-0000-0400-000012000000}">
      <text>
        <r>
          <rPr>
            <b/>
            <sz val="9"/>
            <color indexed="81"/>
            <rFont val="Tahoma"/>
            <family val="2"/>
          </rPr>
          <t>28.28</t>
        </r>
      </text>
    </comment>
    <comment ref="G8" authorId="0" shapeId="0" xr:uid="{00000000-0006-0000-0400-000013000000}">
      <text>
        <r>
          <rPr>
            <b/>
            <sz val="9"/>
            <color indexed="81"/>
            <rFont val="Tahoma"/>
            <family val="2"/>
          </rPr>
          <t>5.20</t>
        </r>
      </text>
    </comment>
    <comment ref="H8" authorId="0" shapeId="0" xr:uid="{00000000-0006-0000-0400-000014000000}">
      <text>
        <r>
          <rPr>
            <b/>
            <sz val="9"/>
            <color indexed="81"/>
            <rFont val="Tahoma"/>
            <family val="2"/>
          </rPr>
          <t>4:05</t>
        </r>
      </text>
    </comment>
    <comment ref="J8" authorId="0" shapeId="0" xr:uid="{00000000-0006-0000-0400-000015000000}">
      <text>
        <r>
          <rPr>
            <b/>
            <sz val="9"/>
            <color indexed="81"/>
            <rFont val="Tahoma"/>
            <family val="2"/>
          </rPr>
          <t>2.56</t>
        </r>
      </text>
    </comment>
    <comment ref="K8" authorId="0" shapeId="0" xr:uid="{00000000-0006-0000-0400-000016000000}">
      <text>
        <r>
          <rPr>
            <b/>
            <sz val="9"/>
            <color indexed="81"/>
            <rFont val="Tahoma"/>
            <family val="2"/>
          </rPr>
          <t>19:48</t>
        </r>
      </text>
    </comment>
    <comment ref="L8" authorId="0" shapeId="0" xr:uid="{00000000-0006-0000-0400-000017000000}">
      <text>
        <r>
          <rPr>
            <b/>
            <sz val="9"/>
            <color indexed="81"/>
            <rFont val="Tahoma"/>
            <family val="2"/>
          </rPr>
          <t>28.96</t>
        </r>
      </text>
    </comment>
    <comment ref="M8" authorId="0" shapeId="0" xr:uid="{00000000-0006-0000-0400-000018000000}">
      <text>
        <r>
          <rPr>
            <b/>
            <sz val="9"/>
            <color indexed="81"/>
            <rFont val="Tahoma"/>
            <family val="2"/>
          </rPr>
          <t>105 1st attempt</t>
        </r>
      </text>
    </comment>
    <comment ref="D9" authorId="0" shapeId="0" xr:uid="{00000000-0006-0000-0400-000019000000}">
      <text>
        <r>
          <rPr>
            <b/>
            <sz val="9"/>
            <color indexed="81"/>
            <rFont val="Tahoma"/>
            <family val="2"/>
          </rPr>
          <t>4.7</t>
        </r>
      </text>
    </comment>
    <comment ref="E9" authorId="0" shapeId="0" xr:uid="{00000000-0006-0000-0400-00001A000000}">
      <text>
        <r>
          <rPr>
            <b/>
            <sz val="9"/>
            <color indexed="81"/>
            <rFont val="Tahoma"/>
            <family val="2"/>
          </rPr>
          <t>333</t>
        </r>
      </text>
    </comment>
    <comment ref="G9" authorId="0" shapeId="0" xr:uid="{00000000-0006-0000-0400-00001B000000}">
      <text>
        <r>
          <rPr>
            <b/>
            <sz val="9"/>
            <color indexed="81"/>
            <rFont val="Tahoma"/>
            <family val="2"/>
          </rPr>
          <t>4.75</t>
        </r>
      </text>
    </comment>
    <comment ref="K9" authorId="0" shapeId="0" xr:uid="{00000000-0006-0000-0400-00001C000000}">
      <text>
        <r>
          <rPr>
            <b/>
            <sz val="9"/>
            <color indexed="81"/>
            <rFont val="Tahoma"/>
            <family val="2"/>
          </rPr>
          <t>19:36</t>
        </r>
      </text>
    </comment>
    <comment ref="E10" authorId="0" shapeId="0" xr:uid="{00000000-0006-0000-0400-00001D000000}">
      <text>
        <r>
          <rPr>
            <b/>
            <sz val="9"/>
            <color indexed="81"/>
            <rFont val="Tahoma"/>
            <family val="2"/>
          </rPr>
          <t>295</t>
        </r>
      </text>
    </comment>
    <comment ref="G10" authorId="0" shapeId="0" xr:uid="{00000000-0006-0000-0400-00001E000000}">
      <text>
        <r>
          <rPr>
            <b/>
            <sz val="9"/>
            <color indexed="81"/>
            <rFont val="Tahoma"/>
            <family val="2"/>
          </rPr>
          <t>4.50</t>
        </r>
      </text>
    </comment>
    <comment ref="H10" authorId="0" shapeId="0" xr:uid="{00000000-0006-0000-0400-00001F000000}">
      <text>
        <r>
          <rPr>
            <b/>
            <sz val="9"/>
            <color indexed="81"/>
            <rFont val="Tahoma"/>
            <family val="2"/>
          </rPr>
          <t>4:08</t>
        </r>
      </text>
    </comment>
    <comment ref="L10" authorId="0" shapeId="0" xr:uid="{00000000-0006-0000-0400-000020000000}">
      <text>
        <r>
          <rPr>
            <b/>
            <sz val="9"/>
            <color indexed="81"/>
            <rFont val="Tahoma"/>
            <family val="2"/>
          </rPr>
          <t>30.41</t>
        </r>
      </text>
    </comment>
    <comment ref="D11" authorId="0" shapeId="0" xr:uid="{00000000-0006-0000-0400-000021000000}">
      <text>
        <r>
          <rPr>
            <b/>
            <sz val="9"/>
            <color indexed="81"/>
            <rFont val="Tahoma"/>
            <family val="2"/>
          </rPr>
          <t>5.2</t>
        </r>
      </text>
    </comment>
    <comment ref="E11" authorId="0" shapeId="0" xr:uid="{00000000-0006-0000-0400-000022000000}">
      <text>
        <r>
          <rPr>
            <b/>
            <sz val="9"/>
            <color indexed="81"/>
            <rFont val="Tahoma"/>
            <family val="2"/>
          </rPr>
          <t>320</t>
        </r>
      </text>
    </comment>
    <comment ref="G11" authorId="0" shapeId="0" xr:uid="{00000000-0006-0000-0400-000023000000}">
      <text>
        <r>
          <rPr>
            <b/>
            <sz val="9"/>
            <color indexed="81"/>
            <rFont val="Tahoma"/>
            <family val="2"/>
          </rPr>
          <t>4.60</t>
        </r>
      </text>
    </comment>
    <comment ref="K12" authorId="0" shapeId="0" xr:uid="{00000000-0006-0000-0400-000024000000}">
      <text>
        <r>
          <rPr>
            <b/>
            <sz val="9"/>
            <color indexed="81"/>
            <rFont val="Tahoma"/>
            <family val="2"/>
          </rPr>
          <t>19:43</t>
        </r>
      </text>
    </comment>
    <comment ref="M12" authorId="0" shapeId="0" xr:uid="{00000000-0006-0000-0400-000025000000}">
      <text>
        <r>
          <rPr>
            <b/>
            <sz val="9"/>
            <color indexed="81"/>
            <rFont val="Tahoma"/>
            <family val="2"/>
          </rPr>
          <t>90 1st attempt</t>
        </r>
      </text>
    </comment>
    <comment ref="K13" authorId="0" shapeId="0" xr:uid="{00000000-0006-0000-0400-000026000000}">
      <text>
        <r>
          <rPr>
            <b/>
            <sz val="9"/>
            <color indexed="81"/>
            <rFont val="Tahoma"/>
            <family val="2"/>
          </rPr>
          <t>17:58</t>
        </r>
      </text>
    </comment>
    <comment ref="E14" authorId="0" shapeId="0" xr:uid="{00000000-0006-0000-0400-000027000000}">
      <text>
        <r>
          <rPr>
            <b/>
            <sz val="9"/>
            <color indexed="81"/>
            <rFont val="Tahoma"/>
            <family val="2"/>
          </rPr>
          <t>197 (retired injured)</t>
        </r>
      </text>
    </comment>
    <comment ref="D17" authorId="0" shapeId="0" xr:uid="{00000000-0006-0000-0400-000028000000}">
      <text>
        <r>
          <rPr>
            <b/>
            <sz val="9"/>
            <color indexed="81"/>
            <rFont val="Tahoma"/>
            <family val="2"/>
          </rPr>
          <t>7.5</t>
        </r>
      </text>
    </comment>
    <comment ref="E17" authorId="0" shapeId="0" xr:uid="{00000000-0006-0000-0400-000029000000}">
      <text>
        <r>
          <rPr>
            <b/>
            <sz val="9"/>
            <color indexed="81"/>
            <rFont val="Tahoma"/>
            <family val="2"/>
          </rPr>
          <t>452</t>
        </r>
      </text>
    </comment>
    <comment ref="G17" authorId="0" shapeId="0" xr:uid="{00000000-0006-0000-0400-00002A000000}">
      <text>
        <r>
          <rPr>
            <b/>
            <sz val="9"/>
            <color indexed="81"/>
            <rFont val="Tahoma"/>
            <family val="2"/>
          </rPr>
          <t>5.40</t>
        </r>
      </text>
    </comment>
    <comment ref="H17" authorId="0" shapeId="0" xr:uid="{00000000-0006-0000-0400-00002B000000}">
      <text>
        <r>
          <rPr>
            <b/>
            <sz val="9"/>
            <color indexed="81"/>
            <rFont val="Tahoma"/>
            <family val="2"/>
          </rPr>
          <t>3:07</t>
        </r>
      </text>
    </comment>
    <comment ref="I17" authorId="0" shapeId="0" xr:uid="{00000000-0006-0000-0400-00002C000000}">
      <text>
        <r>
          <rPr>
            <b/>
            <sz val="9"/>
            <color indexed="81"/>
            <rFont val="Tahoma"/>
            <family val="2"/>
          </rPr>
          <t>4:40.2</t>
        </r>
      </text>
    </comment>
    <comment ref="J17" authorId="0" shapeId="0" xr:uid="{00000000-0006-0000-0400-00002D000000}">
      <text>
        <r>
          <rPr>
            <b/>
            <sz val="9"/>
            <color indexed="81"/>
            <rFont val="Tahoma"/>
            <family val="2"/>
          </rPr>
          <t>3.34</t>
        </r>
      </text>
    </comment>
    <comment ref="K17" authorId="0" shapeId="0" xr:uid="{00000000-0006-0000-0400-00002E000000}">
      <text>
        <r>
          <rPr>
            <b/>
            <sz val="9"/>
            <color indexed="81"/>
            <rFont val="Tahoma"/>
            <family val="2"/>
          </rPr>
          <t>13:49</t>
        </r>
      </text>
    </comment>
    <comment ref="L17" authorId="0" shapeId="0" xr:uid="{00000000-0006-0000-0400-00002F000000}">
      <text>
        <r>
          <rPr>
            <b/>
            <sz val="9"/>
            <color indexed="81"/>
            <rFont val="Tahoma"/>
            <family val="2"/>
          </rPr>
          <t>26.40</t>
        </r>
      </text>
    </comment>
    <comment ref="M17" authorId="0" shapeId="0" xr:uid="{00000000-0006-0000-0400-000030000000}">
      <text>
        <r>
          <rPr>
            <b/>
            <sz val="9"/>
            <color indexed="81"/>
            <rFont val="Tahoma"/>
            <family val="2"/>
          </rPr>
          <t>100 1st attempt</t>
        </r>
      </text>
    </comment>
    <comment ref="D18" authorId="0" shapeId="0" xr:uid="{00000000-0006-0000-0400-000031000000}">
      <text>
        <r>
          <rPr>
            <b/>
            <sz val="9"/>
            <color indexed="81"/>
            <rFont val="Tahoma"/>
            <family val="2"/>
          </rPr>
          <t>8.7</t>
        </r>
      </text>
    </comment>
    <comment ref="E18" authorId="0" shapeId="0" xr:uid="{00000000-0006-0000-0400-000032000000}">
      <text>
        <r>
          <rPr>
            <b/>
            <sz val="9"/>
            <color indexed="81"/>
            <rFont val="Tahoma"/>
            <family val="2"/>
          </rPr>
          <t>447</t>
        </r>
      </text>
    </comment>
    <comment ref="G18" authorId="0" shapeId="0" xr:uid="{00000000-0006-0000-0400-000033000000}">
      <text>
        <r>
          <rPr>
            <b/>
            <sz val="9"/>
            <color indexed="81"/>
            <rFont val="Tahoma"/>
            <family val="2"/>
          </rPr>
          <t>6.45</t>
        </r>
      </text>
    </comment>
    <comment ref="H18" authorId="0" shapeId="0" xr:uid="{00000000-0006-0000-0400-000034000000}">
      <text>
        <r>
          <rPr>
            <b/>
            <sz val="9"/>
            <color indexed="81"/>
            <rFont val="Tahoma"/>
            <family val="2"/>
          </rPr>
          <t>3:09</t>
        </r>
      </text>
    </comment>
    <comment ref="I18" authorId="0" shapeId="0" xr:uid="{00000000-0006-0000-0400-000035000000}">
      <text>
        <r>
          <rPr>
            <b/>
            <sz val="9"/>
            <color indexed="81"/>
            <rFont val="Tahoma"/>
            <family val="2"/>
          </rPr>
          <t>4:47.3</t>
        </r>
      </text>
    </comment>
    <comment ref="J18" authorId="0" shapeId="0" xr:uid="{00000000-0006-0000-0400-000036000000}">
      <text>
        <r>
          <rPr>
            <b/>
            <sz val="9"/>
            <color indexed="81"/>
            <rFont val="Tahoma"/>
            <family val="2"/>
          </rPr>
          <t>3.12</t>
        </r>
      </text>
    </comment>
    <comment ref="L18" authorId="0" shapeId="0" xr:uid="{00000000-0006-0000-0400-000037000000}">
      <text>
        <r>
          <rPr>
            <b/>
            <sz val="9"/>
            <color indexed="81"/>
            <rFont val="Tahoma"/>
            <family val="2"/>
          </rPr>
          <t>27.48</t>
        </r>
      </text>
    </comment>
    <comment ref="M18" authorId="0" shapeId="0" xr:uid="{00000000-0006-0000-0400-000038000000}">
      <text>
        <r>
          <rPr>
            <b/>
            <sz val="9"/>
            <color indexed="81"/>
            <rFont val="Tahoma"/>
            <family val="2"/>
          </rPr>
          <t>100 2nd attempt</t>
        </r>
      </text>
    </comment>
    <comment ref="G19" authorId="0" shapeId="0" xr:uid="{00000000-0006-0000-0400-000039000000}">
      <text>
        <r>
          <rPr>
            <b/>
            <sz val="9"/>
            <color indexed="81"/>
            <rFont val="Tahoma"/>
            <family val="2"/>
          </rPr>
          <t>4.35</t>
        </r>
      </text>
    </comment>
    <comment ref="H19" authorId="0" shapeId="0" xr:uid="{00000000-0006-0000-0400-00003A000000}">
      <text>
        <r>
          <rPr>
            <b/>
            <sz val="9"/>
            <color indexed="81"/>
            <rFont val="Tahoma"/>
            <family val="2"/>
          </rPr>
          <t>3:26.49</t>
        </r>
      </text>
    </comment>
    <comment ref="J19" authorId="0" shapeId="0" xr:uid="{00000000-0006-0000-0400-00003B000000}">
      <text>
        <r>
          <rPr>
            <b/>
            <sz val="9"/>
            <color indexed="81"/>
            <rFont val="Tahoma"/>
            <family val="2"/>
          </rPr>
          <t>3.32</t>
        </r>
      </text>
    </comment>
    <comment ref="L19" authorId="0" shapeId="0" xr:uid="{00000000-0006-0000-0400-00003C000000}">
      <text>
        <r>
          <rPr>
            <b/>
            <sz val="9"/>
            <color indexed="81"/>
            <rFont val="Tahoma"/>
            <family val="2"/>
          </rPr>
          <t>25.54</t>
        </r>
      </text>
    </comment>
    <comment ref="D20" authorId="0" shapeId="0" xr:uid="{00000000-0006-0000-0400-00003D000000}">
      <text>
        <r>
          <rPr>
            <b/>
            <sz val="9"/>
            <color indexed="81"/>
            <rFont val="Tahoma"/>
            <family val="2"/>
          </rPr>
          <t>7.5</t>
        </r>
      </text>
    </comment>
    <comment ref="E20" authorId="0" shapeId="0" xr:uid="{00000000-0006-0000-0400-00003E000000}">
      <text>
        <r>
          <rPr>
            <b/>
            <sz val="9"/>
            <color indexed="81"/>
            <rFont val="Tahoma"/>
            <family val="2"/>
          </rPr>
          <t>176 (retired injured)</t>
        </r>
      </text>
    </comment>
    <comment ref="H20" authorId="0" shapeId="0" xr:uid="{00000000-0006-0000-0400-00003F000000}">
      <text>
        <r>
          <rPr>
            <b/>
            <sz val="9"/>
            <color indexed="81"/>
            <rFont val="Tahoma"/>
            <family val="2"/>
          </rPr>
          <t>3:41</t>
        </r>
      </text>
    </comment>
    <comment ref="G21" authorId="0" shapeId="0" xr:uid="{00000000-0006-0000-0400-000040000000}">
      <text>
        <r>
          <rPr>
            <b/>
            <sz val="9"/>
            <color indexed="81"/>
            <rFont val="Tahoma"/>
            <family val="2"/>
          </rPr>
          <t>2.85</t>
        </r>
      </text>
    </comment>
    <comment ref="H21" authorId="0" shapeId="0" xr:uid="{00000000-0006-0000-0400-000041000000}">
      <text>
        <r>
          <rPr>
            <b/>
            <sz val="9"/>
            <color indexed="81"/>
            <rFont val="Tahoma"/>
            <family val="2"/>
          </rPr>
          <t>3:26.49</t>
        </r>
      </text>
    </comment>
    <comment ref="K22" authorId="0" shapeId="0" xr:uid="{00000000-0006-0000-0400-000042000000}">
      <text>
        <r>
          <rPr>
            <b/>
            <sz val="9"/>
            <color indexed="81"/>
            <rFont val="Tahoma"/>
            <family val="2"/>
          </rPr>
          <t>13:51</t>
        </r>
      </text>
    </comment>
    <comment ref="J23" authorId="0" shapeId="0" xr:uid="{00000000-0006-0000-0400-000043000000}">
      <text>
        <r>
          <rPr>
            <b/>
            <sz val="9"/>
            <color indexed="81"/>
            <rFont val="Tahoma"/>
            <family val="2"/>
          </rPr>
          <t>2.93</t>
        </r>
      </text>
    </comment>
    <comment ref="E26" authorId="0" shapeId="0" xr:uid="{00000000-0006-0000-0400-000044000000}">
      <text>
        <r>
          <rPr>
            <b/>
            <sz val="9"/>
            <color indexed="81"/>
            <rFont val="Tahoma"/>
            <family val="2"/>
          </rPr>
          <t>454</t>
        </r>
      </text>
    </comment>
    <comment ref="G26" authorId="0" shapeId="0" xr:uid="{00000000-0006-0000-0400-000045000000}">
      <text>
        <r>
          <rPr>
            <b/>
            <sz val="9"/>
            <color indexed="81"/>
            <rFont val="Tahoma"/>
            <family val="2"/>
          </rPr>
          <t>5.85</t>
        </r>
      </text>
    </comment>
    <comment ref="J26" authorId="0" shapeId="0" xr:uid="{00000000-0006-0000-0400-000046000000}">
      <text>
        <r>
          <rPr>
            <b/>
            <sz val="9"/>
            <color indexed="81"/>
            <rFont val="Tahoma"/>
            <family val="2"/>
          </rPr>
          <t>3.28</t>
        </r>
      </text>
    </comment>
    <comment ref="K26" authorId="0" shapeId="0" xr:uid="{00000000-0006-0000-0400-000047000000}">
      <text>
        <r>
          <rPr>
            <b/>
            <sz val="9"/>
            <color indexed="81"/>
            <rFont val="Tahoma"/>
            <family val="2"/>
          </rPr>
          <t>18:45</t>
        </r>
      </text>
    </comment>
    <comment ref="L26" authorId="0" shapeId="0" xr:uid="{00000000-0006-0000-0400-000048000000}">
      <text>
        <r>
          <rPr>
            <b/>
            <sz val="9"/>
            <color indexed="81"/>
            <rFont val="Tahoma"/>
            <family val="2"/>
          </rPr>
          <t>25.96</t>
        </r>
      </text>
    </comment>
    <comment ref="D27" authorId="0" shapeId="0" xr:uid="{00000000-0006-0000-0400-000049000000}">
      <text>
        <r>
          <rPr>
            <b/>
            <sz val="9"/>
            <color indexed="81"/>
            <rFont val="Tahoma"/>
            <family val="2"/>
          </rPr>
          <t>8.1</t>
        </r>
      </text>
    </comment>
    <comment ref="E27" authorId="0" shapeId="0" xr:uid="{00000000-0006-0000-0400-00004A000000}">
      <text>
        <r>
          <rPr>
            <b/>
            <sz val="9"/>
            <color indexed="81"/>
            <rFont val="Tahoma"/>
            <family val="2"/>
          </rPr>
          <t>367</t>
        </r>
      </text>
    </comment>
    <comment ref="G27" authorId="0" shapeId="0" xr:uid="{00000000-0006-0000-0400-00004B000000}">
      <text>
        <r>
          <rPr>
            <b/>
            <sz val="9"/>
            <color indexed="81"/>
            <rFont val="Tahoma"/>
            <family val="2"/>
          </rPr>
          <t>4.80</t>
        </r>
      </text>
    </comment>
    <comment ref="H27" authorId="0" shapeId="0" xr:uid="{00000000-0006-0000-0400-00004C000000}">
      <text>
        <r>
          <rPr>
            <b/>
            <sz val="9"/>
            <color indexed="81"/>
            <rFont val="Tahoma"/>
            <family val="2"/>
          </rPr>
          <t>3:10</t>
        </r>
      </text>
    </comment>
    <comment ref="M27" authorId="0" shapeId="0" xr:uid="{00000000-0006-0000-0400-00004D000000}">
      <text>
        <r>
          <rPr>
            <b/>
            <sz val="9"/>
            <color indexed="81"/>
            <rFont val="Tahoma"/>
            <family val="2"/>
          </rPr>
          <t>110cm (2nd attempt)</t>
        </r>
      </text>
    </comment>
    <comment ref="D28" authorId="0" shapeId="0" xr:uid="{00000000-0006-0000-0400-00004E000000}">
      <text>
        <r>
          <rPr>
            <b/>
            <sz val="9"/>
            <color indexed="81"/>
            <rFont val="Tahoma"/>
            <family val="2"/>
          </rPr>
          <t>5.1</t>
        </r>
      </text>
    </comment>
    <comment ref="E28" authorId="0" shapeId="0" xr:uid="{00000000-0006-0000-0400-00004F000000}">
      <text>
        <r>
          <rPr>
            <b/>
            <sz val="9"/>
            <color indexed="81"/>
            <rFont val="Tahoma"/>
            <family val="2"/>
          </rPr>
          <t>340</t>
        </r>
      </text>
    </comment>
    <comment ref="G28" authorId="0" shapeId="0" xr:uid="{00000000-0006-0000-0400-000050000000}">
      <text>
        <r>
          <rPr>
            <b/>
            <sz val="9"/>
            <color indexed="81"/>
            <rFont val="Tahoma"/>
            <family val="2"/>
          </rPr>
          <t>5.05</t>
        </r>
      </text>
    </comment>
    <comment ref="D29" authorId="0" shapeId="0" xr:uid="{00000000-0006-0000-0400-000051000000}">
      <text>
        <r>
          <rPr>
            <b/>
            <sz val="9"/>
            <color indexed="81"/>
            <rFont val="Tahoma"/>
            <family val="2"/>
          </rPr>
          <t>6.8</t>
        </r>
      </text>
    </comment>
    <comment ref="D32" authorId="0" shapeId="0" xr:uid="{00000000-0006-0000-0400-000052000000}">
      <text>
        <r>
          <rPr>
            <b/>
            <sz val="9"/>
            <color indexed="81"/>
            <rFont val="Tahoma"/>
            <family val="2"/>
          </rPr>
          <t>5.2</t>
        </r>
      </text>
    </comment>
    <comment ref="E32" authorId="0" shapeId="0" xr:uid="{00000000-0006-0000-0400-000053000000}">
      <text>
        <r>
          <rPr>
            <b/>
            <sz val="9"/>
            <color indexed="81"/>
            <rFont val="Tahoma"/>
            <family val="2"/>
          </rPr>
          <t>419</t>
        </r>
      </text>
    </comment>
    <comment ref="K32" authorId="0" shapeId="0" xr:uid="{00000000-0006-0000-0400-000054000000}">
      <text>
        <r>
          <rPr>
            <b/>
            <sz val="9"/>
            <color indexed="81"/>
            <rFont val="Tahoma"/>
            <family val="2"/>
          </rPr>
          <t>19:24</t>
        </r>
      </text>
    </comment>
    <comment ref="L32" authorId="0" shapeId="0" xr:uid="{00000000-0006-0000-0400-000055000000}">
      <text>
        <r>
          <rPr>
            <b/>
            <sz val="9"/>
            <color indexed="81"/>
            <rFont val="Tahoma"/>
            <family val="2"/>
          </rPr>
          <t>26.82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MatthewHolly Langdon</author>
  </authors>
  <commentList>
    <comment ref="B32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 xml:space="preserve">No membership paid as at 21/09/18
</t>
        </r>
      </text>
    </comment>
    <comment ref="B33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 xml:space="preserve">No membership paid as at 21/09/18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MatthewHolly Langdon</author>
  </authors>
  <commentList>
    <comment ref="C5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5th due to 2 attempts at 90</t>
        </r>
      </text>
    </comment>
    <comment ref="C7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4th due to 2 attempts at 80</t>
        </r>
      </text>
    </comment>
    <comment ref="C24" authorId="0" shapeId="0" xr:uid="{00000000-0006-0000-0600-000003000000}">
      <text>
        <r>
          <rPr>
            <b/>
            <sz val="9"/>
            <color indexed="81"/>
            <rFont val="Tahoma"/>
            <family val="2"/>
          </rPr>
          <t>=3rd</t>
        </r>
      </text>
    </comment>
    <comment ref="C26" authorId="0" shapeId="0" xr:uid="{00000000-0006-0000-0600-000004000000}">
      <text>
        <r>
          <rPr>
            <b/>
            <sz val="9"/>
            <color indexed="81"/>
            <rFont val="Tahoma"/>
            <family val="2"/>
          </rPr>
          <t>=3rd</t>
        </r>
      </text>
    </comment>
    <comment ref="I38" authorId="0" shapeId="0" xr:uid="{00000000-0006-0000-0600-000005000000}">
      <text>
        <r>
          <rPr>
            <b/>
            <sz val="9"/>
            <color indexed="81"/>
            <rFont val="Tahoma"/>
            <family val="2"/>
          </rPr>
          <t>By a knats whisker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MatthewHolly Langdon</author>
  </authors>
  <commentList>
    <comment ref="F12" authorId="0" shapeId="0" xr:uid="{6BCCFB97-0EAE-43E7-A27A-DD58043D667C}">
      <text>
        <r>
          <rPr>
            <b/>
            <sz val="9"/>
            <color indexed="81"/>
            <rFont val="Tahoma"/>
            <family val="2"/>
          </rPr>
          <t>600m @ 2:39.7 = 53.33s / 200 = 3:33.33 800m pace +2s / 100m (16s added)= 3:49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MatthewHolly Langdon</author>
  </authors>
  <commentList>
    <comment ref="E6" authorId="0" shapeId="0" xr:uid="{91A48EF1-A5B2-4359-9398-4A9E26BA9DA9}">
      <text>
        <r>
          <rPr>
            <b/>
            <sz val="9"/>
            <color indexed="81"/>
            <rFont val="Tahoma"/>
            <family val="2"/>
          </rPr>
          <t>600m @ 2:39.7 = 53.33s / 200 = 3:33.33 800m pace +2s / 100m (16s added)= 3:49</t>
        </r>
      </text>
    </comment>
    <comment ref="B29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100 1st attempt</t>
        </r>
      </text>
    </comment>
    <comment ref="B31" authorId="0" shapeId="0" xr:uid="{00000000-0006-0000-0800-000002000000}">
      <text>
        <r>
          <rPr>
            <b/>
            <sz val="9"/>
            <color indexed="81"/>
            <rFont val="Tahoma"/>
            <family val="2"/>
          </rPr>
          <t>100 2nd attempt</t>
        </r>
      </text>
    </comment>
  </commentList>
</comments>
</file>

<file path=xl/sharedStrings.xml><?xml version="1.0" encoding="utf-8"?>
<sst xmlns="http://schemas.openxmlformats.org/spreadsheetml/2006/main" count="666" uniqueCount="246">
  <si>
    <t xml:space="preserve">GP results </t>
  </si>
  <si>
    <t>Event 1</t>
  </si>
  <si>
    <t>Event 2</t>
  </si>
  <si>
    <t>Event 3</t>
  </si>
  <si>
    <t>Event 4</t>
  </si>
  <si>
    <t>Event 5</t>
  </si>
  <si>
    <t>Event 6</t>
  </si>
  <si>
    <t>Event 7</t>
  </si>
  <si>
    <t>Event 8</t>
  </si>
  <si>
    <t>Event 9</t>
  </si>
  <si>
    <t>Event 10</t>
  </si>
  <si>
    <t>Total points</t>
  </si>
  <si>
    <t xml:space="preserve">Events completed </t>
  </si>
  <si>
    <t>Bleep test</t>
  </si>
  <si>
    <t>Long Jump</t>
  </si>
  <si>
    <t>Sprint</t>
  </si>
  <si>
    <t xml:space="preserve">Throws </t>
  </si>
  <si>
    <t>X-Country</t>
  </si>
  <si>
    <t>High Jump</t>
  </si>
  <si>
    <t xml:space="preserve">2 Lap </t>
  </si>
  <si>
    <t>Multi SPH</t>
  </si>
  <si>
    <t xml:space="preserve">Age Group </t>
  </si>
  <si>
    <t>SDC Fun run</t>
  </si>
  <si>
    <t xml:space="preserve">U13 Girls </t>
  </si>
  <si>
    <t>Lexi Dart</t>
  </si>
  <si>
    <t xml:space="preserve">Ellie Kemble </t>
  </si>
  <si>
    <t xml:space="preserve">Rachael Underhay </t>
  </si>
  <si>
    <t>Abigail Botting</t>
  </si>
  <si>
    <t xml:space="preserve">Lily Allen </t>
  </si>
  <si>
    <t xml:space="preserve">Charlotte Arrowsmith </t>
  </si>
  <si>
    <t>Amy Artingsall</t>
  </si>
  <si>
    <t>Olivia Dean</t>
  </si>
  <si>
    <t xml:space="preserve">Emily Philbin </t>
  </si>
  <si>
    <t xml:space="preserve">Amy Philbin </t>
  </si>
  <si>
    <t>U13 Boys</t>
  </si>
  <si>
    <t xml:space="preserve">Tom Musson </t>
  </si>
  <si>
    <t>Jack Parrott</t>
  </si>
  <si>
    <t>Oliver Ash</t>
  </si>
  <si>
    <t xml:space="preserve">Hayden Fey </t>
  </si>
  <si>
    <t>Vaughan Lear</t>
  </si>
  <si>
    <t xml:space="preserve">Jake Shinner </t>
  </si>
  <si>
    <t>Adam Reed</t>
  </si>
  <si>
    <t xml:space="preserve">Under 15 Girls </t>
  </si>
  <si>
    <t xml:space="preserve">Tallulah Bird </t>
  </si>
  <si>
    <t xml:space="preserve">Lucy Dunlop </t>
  </si>
  <si>
    <t xml:space="preserve">Bryony Butterworth </t>
  </si>
  <si>
    <t xml:space="preserve">Natalie Wayne </t>
  </si>
  <si>
    <t xml:space="preserve">Evie Millward </t>
  </si>
  <si>
    <t>Under 15 Boys</t>
  </si>
  <si>
    <t xml:space="preserve">Alfie Riden </t>
  </si>
  <si>
    <t xml:space="preserve">Connor Powell </t>
  </si>
  <si>
    <t xml:space="preserve">Ben Stockman </t>
  </si>
  <si>
    <t xml:space="preserve">Under 17 Girls </t>
  </si>
  <si>
    <t xml:space="preserve">Nel Mclean </t>
  </si>
  <si>
    <t xml:space="preserve">Under 17 Boys </t>
  </si>
  <si>
    <t xml:space="preserve">Chalie Riden </t>
  </si>
  <si>
    <t xml:space="preserve">Liam Hubbard </t>
  </si>
  <si>
    <t>800m</t>
  </si>
  <si>
    <t>Izzy Jackson</t>
  </si>
  <si>
    <t>6 best</t>
  </si>
  <si>
    <t xml:space="preserve">Position </t>
  </si>
  <si>
    <t>1st</t>
  </si>
  <si>
    <t>2nd</t>
  </si>
  <si>
    <t>3rd</t>
  </si>
  <si>
    <t>4th</t>
  </si>
  <si>
    <t>5th</t>
  </si>
  <si>
    <t>6th</t>
  </si>
  <si>
    <t xml:space="preserve">etc </t>
  </si>
  <si>
    <t>Points</t>
  </si>
  <si>
    <t>4..3..2..1</t>
  </si>
  <si>
    <t xml:space="preserve">6 to count </t>
  </si>
  <si>
    <t>SD funrun</t>
  </si>
  <si>
    <t xml:space="preserve">Churston Flyer </t>
  </si>
  <si>
    <t xml:space="preserve">Xcounrty </t>
  </si>
  <si>
    <t>2 Lap SPH</t>
  </si>
  <si>
    <t xml:space="preserve">H Jump </t>
  </si>
  <si>
    <t xml:space="preserve">L Jump </t>
  </si>
  <si>
    <t xml:space="preserve">Abigail Botting </t>
  </si>
  <si>
    <t xml:space="preserve">Katrina Fey </t>
  </si>
  <si>
    <t xml:space="preserve">Pheobe Sellingcourt </t>
  </si>
  <si>
    <t xml:space="preserve">Connor Myers </t>
  </si>
  <si>
    <t>Tom Musson</t>
  </si>
  <si>
    <t>Charlotte Arrowsmith</t>
  </si>
  <si>
    <t>Hayden Fey</t>
  </si>
  <si>
    <t xml:space="preserve">Vaughn Lear </t>
  </si>
  <si>
    <t>Ben Stockman</t>
  </si>
  <si>
    <t>Sam Warr</t>
  </si>
  <si>
    <t>Jamie Morrison</t>
  </si>
  <si>
    <t>Bryony Bridge</t>
  </si>
  <si>
    <t>Shot Putt</t>
  </si>
  <si>
    <t>Alisha Fey</t>
  </si>
  <si>
    <t xml:space="preserve">Emily Criddle </t>
  </si>
  <si>
    <t xml:space="preserve">Lewis Round </t>
  </si>
  <si>
    <t xml:space="preserve">Thomas Hocking </t>
  </si>
  <si>
    <t xml:space="preserve">Chloe Richens </t>
  </si>
  <si>
    <t>Thomas Allen</t>
  </si>
  <si>
    <t xml:space="preserve">Sprint </t>
  </si>
  <si>
    <t xml:space="preserve">SD Funrun </t>
  </si>
  <si>
    <t>Bryony Butterworth</t>
  </si>
  <si>
    <t xml:space="preserve">Freddie Gillmore </t>
  </si>
  <si>
    <t xml:space="preserve">Churston Flyer Fun run </t>
  </si>
  <si>
    <t xml:space="preserve">High Jump </t>
  </si>
  <si>
    <t>Vortex</t>
  </si>
  <si>
    <t xml:space="preserve">Ben Gilmore? </t>
  </si>
  <si>
    <t>Sophie Dale</t>
  </si>
  <si>
    <t>Joss Greenway</t>
  </si>
  <si>
    <t xml:space="preserve">Harrison </t>
  </si>
  <si>
    <t xml:space="preserve">Johnathon </t>
  </si>
  <si>
    <t>feb</t>
  </si>
  <si>
    <t>march</t>
  </si>
  <si>
    <t>april</t>
  </si>
  <si>
    <t>may</t>
  </si>
  <si>
    <t>june</t>
  </si>
  <si>
    <t>july</t>
  </si>
  <si>
    <t>sept</t>
  </si>
  <si>
    <t>oct</t>
  </si>
  <si>
    <t>nov</t>
  </si>
  <si>
    <t>dec</t>
  </si>
  <si>
    <t xml:space="preserve">Livvy Greenway </t>
  </si>
  <si>
    <t xml:space="preserve">Sophie Dale </t>
  </si>
  <si>
    <t xml:space="preserve">Isabelle Smith </t>
  </si>
  <si>
    <t>Coleton (fun run)</t>
  </si>
  <si>
    <t xml:space="preserve">Long Jump </t>
  </si>
  <si>
    <t>Throws</t>
  </si>
  <si>
    <t xml:space="preserve">X-Country </t>
  </si>
  <si>
    <t>2 lap SPH</t>
  </si>
  <si>
    <t>U13 Girls (Yrs 7 &amp; 8  - 1st Jan)</t>
  </si>
  <si>
    <t>U13 Boys (Yrs 7 &amp; 8  - 1st Jan)</t>
  </si>
  <si>
    <t>Under 15 Girls (Yrs 9 &amp; 10  - 1st Jan)</t>
  </si>
  <si>
    <t>Under 15 Boys (Yrs 9 &amp; 10  - 1st Jan)</t>
  </si>
  <si>
    <t>Under 17 Girls (Yrs 11 &amp; 12  - 1st Jan)</t>
  </si>
  <si>
    <t>Under 17 Boys (Yrs 11 &amp; 12  - 1st Jan)</t>
  </si>
  <si>
    <t>Cara Shipton</t>
  </si>
  <si>
    <t>Leah Curtis</t>
  </si>
  <si>
    <t>Alice Matthews</t>
  </si>
  <si>
    <t>sep</t>
  </si>
  <si>
    <t>Callum Twine</t>
  </si>
  <si>
    <t>Ellie Morris</t>
  </si>
  <si>
    <t xml:space="preserve">Holly Langdon </t>
  </si>
  <si>
    <t>Evie Chaplin</t>
  </si>
  <si>
    <t>Eve Campbell</t>
  </si>
  <si>
    <t xml:space="preserve">Francis Hayes </t>
  </si>
  <si>
    <t xml:space="preserve">Matthew Langdon </t>
  </si>
  <si>
    <t xml:space="preserve">Jack Adams </t>
  </si>
  <si>
    <t>High jump</t>
  </si>
  <si>
    <t>Sprints 65m</t>
  </si>
  <si>
    <t>600/800m</t>
  </si>
  <si>
    <t>high jump</t>
  </si>
  <si>
    <t>Emily Prince</t>
  </si>
  <si>
    <t xml:space="preserve">Max Pritchard </t>
  </si>
  <si>
    <t xml:space="preserve">Harrison Dixon </t>
  </si>
  <si>
    <t xml:space="preserve">Johnathon Turner </t>
  </si>
  <si>
    <t xml:space="preserve">Jack Ts </t>
  </si>
  <si>
    <t>Caleb ??</t>
  </si>
  <si>
    <t>Jos Greenway</t>
  </si>
  <si>
    <t>Alex Smaller</t>
  </si>
  <si>
    <t>Sprints 80m</t>
  </si>
  <si>
    <t>Grace Hart</t>
  </si>
  <si>
    <t>Ryan Hearnden</t>
  </si>
  <si>
    <t>Track 800m</t>
  </si>
  <si>
    <t>Throws - Shot Put</t>
  </si>
  <si>
    <t>Max Morrell</t>
  </si>
  <si>
    <t>Lilly Burton</t>
  </si>
  <si>
    <t>Ellie Emms</t>
  </si>
  <si>
    <t>Thomas Mayer</t>
  </si>
  <si>
    <t>Coleton (1K fun run)</t>
  </si>
  <si>
    <t>Jan 2017 School Year</t>
  </si>
  <si>
    <t>Position</t>
  </si>
  <si>
    <t>7/8</t>
  </si>
  <si>
    <t xml:space="preserve">2018 GP results </t>
  </si>
  <si>
    <t>Abe Greenway</t>
  </si>
  <si>
    <t>Alfie Harris</t>
  </si>
  <si>
    <t>Blaise Baker</t>
  </si>
  <si>
    <t>Blake Bevan</t>
  </si>
  <si>
    <t>James Waddell</t>
  </si>
  <si>
    <t>Thomas Hart</t>
  </si>
  <si>
    <t>Robert Hayes</t>
  </si>
  <si>
    <t>Joshua Shapter</t>
  </si>
  <si>
    <t>Oliver Cooper</t>
  </si>
  <si>
    <t>Sam Barnaby</t>
  </si>
  <si>
    <t>Maddy Brugge</t>
  </si>
  <si>
    <t>Evie Rowe</t>
  </si>
  <si>
    <t>Hannah Carr</t>
  </si>
  <si>
    <t>Lauren Carr</t>
  </si>
  <si>
    <t>Mia Taylor</t>
  </si>
  <si>
    <t>Emily Cooper</t>
  </si>
  <si>
    <t>Robyn Harris</t>
  </si>
  <si>
    <t>Zoe White</t>
  </si>
  <si>
    <t>Francis Hayes</t>
  </si>
  <si>
    <t>Matthew Langdon</t>
  </si>
  <si>
    <t>Sprints 100m</t>
  </si>
  <si>
    <t>BleepTest</t>
  </si>
  <si>
    <t>Bleep Test</t>
  </si>
  <si>
    <t>105 (1)</t>
  </si>
  <si>
    <t>100 (2)</t>
  </si>
  <si>
    <t>95 (1)</t>
  </si>
  <si>
    <t>115 (1)</t>
  </si>
  <si>
    <t>110 (2)</t>
  </si>
  <si>
    <t>100 (1)</t>
  </si>
  <si>
    <t>90 (1)</t>
  </si>
  <si>
    <t>Livvy Greenway</t>
  </si>
  <si>
    <t>105 (2)</t>
  </si>
  <si>
    <t>130 (1)</t>
  </si>
  <si>
    <t>120 (2)</t>
  </si>
  <si>
    <t>Hayden King</t>
  </si>
  <si>
    <t>Louis Cunningham</t>
  </si>
  <si>
    <t>Ben Gorman</t>
  </si>
  <si>
    <t>Ben Brugge</t>
  </si>
  <si>
    <t>Michael Kaye</t>
  </si>
  <si>
    <t>U13 Girls (Yrs 6 &amp; 7  - 1st Jan)</t>
  </si>
  <si>
    <t>U13 Boys (Yrs 6 &amp; 7  - 1st Jan)</t>
  </si>
  <si>
    <t>Under 15 Girls (Yrs 8 &amp; 9  - 1st Jan)</t>
  </si>
  <si>
    <t>Under 15 Boys (Yrs 8 &amp; 9  - 1st Jan)</t>
  </si>
  <si>
    <t>Under 17 Girls (Yrs 10 &amp; 11  - 1st Jan)</t>
  </si>
  <si>
    <t>Under 17 Boys (Yrs 10 &amp; 11  - 1st Jan)</t>
  </si>
  <si>
    <t>BJ (Bernard Fowler)</t>
  </si>
  <si>
    <t>Beau Dorman</t>
  </si>
  <si>
    <t>Beau Gorman</t>
  </si>
  <si>
    <t>Joe Eastman</t>
  </si>
  <si>
    <t>Luke Le Huray</t>
  </si>
  <si>
    <t>Tyler Prince</t>
  </si>
  <si>
    <t>Danial Reilly</t>
  </si>
  <si>
    <t>Harry Clayton</t>
  </si>
  <si>
    <t>Jack Luscombe</t>
  </si>
  <si>
    <t>Marli Risdon</t>
  </si>
  <si>
    <t>Bess Hazel</t>
  </si>
  <si>
    <t>Connie Mercer</t>
  </si>
  <si>
    <t>Kahlen Denham</t>
  </si>
  <si>
    <t>Lizzie Bumby</t>
  </si>
  <si>
    <t>May Battye</t>
  </si>
  <si>
    <t>Tayla Grace Jones</t>
  </si>
  <si>
    <t xml:space="preserve">2019 GP results </t>
  </si>
  <si>
    <t xml:space="preserve">2019 GP points </t>
  </si>
  <si>
    <t>90 (2)</t>
  </si>
  <si>
    <t>120 (1)</t>
  </si>
  <si>
    <t>Coleton Footacre</t>
  </si>
  <si>
    <t>Jaimee Luscombe</t>
  </si>
  <si>
    <t>Ava Sams</t>
  </si>
  <si>
    <t>Adam Glew</t>
  </si>
  <si>
    <t>dnf</t>
  </si>
  <si>
    <t>04:15:.81</t>
  </si>
  <si>
    <t>Max Churchill</t>
  </si>
  <si>
    <t>Harry Mercer</t>
  </si>
  <si>
    <t>Louie Norton</t>
  </si>
  <si>
    <t>Parisa Sadri</t>
  </si>
  <si>
    <t>Isabelle Smith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</si>
</sst>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:ss.00"/>
    <numFmt numFmtId="165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/>
    <xf numFmtId="0" fontId="0" fillId="0" borderId="8" xfId="0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/>
    <xf numFmtId="0" fontId="0" fillId="2" borderId="14" xfId="0" applyFill="1" applyBorder="1"/>
    <xf numFmtId="0" fontId="0" fillId="0" borderId="14" xfId="0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3" borderId="0" xfId="0" applyFill="1"/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0" fillId="0" borderId="16" xfId="0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0" fillId="2" borderId="19" xfId="0" applyFill="1" applyBorder="1" applyAlignment="1">
      <alignment horizontal="center"/>
    </xf>
    <xf numFmtId="0" fontId="0" fillId="2" borderId="20" xfId="0" applyFill="1" applyBorder="1"/>
    <xf numFmtId="0" fontId="2" fillId="2" borderId="21" xfId="0" applyFont="1" applyFill="1" applyBorder="1" applyAlignment="1">
      <alignment horizontal="center" vertical="center"/>
    </xf>
    <xf numFmtId="0" fontId="0" fillId="0" borderId="22" xfId="0" applyBorder="1"/>
    <xf numFmtId="0" fontId="0" fillId="3" borderId="22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0" fillId="0" borderId="25" xfId="0" applyBorder="1"/>
    <xf numFmtId="0" fontId="0" fillId="0" borderId="26" xfId="0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0" fillId="2" borderId="20" xfId="0" applyFill="1" applyBorder="1" applyAlignment="1">
      <alignment horizontal="center"/>
    </xf>
    <xf numFmtId="0" fontId="1" fillId="3" borderId="26" xfId="0" applyFont="1" applyFill="1" applyBorder="1"/>
    <xf numFmtId="0" fontId="0" fillId="0" borderId="28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0" borderId="29" xfId="0" applyBorder="1"/>
    <xf numFmtId="0" fontId="0" fillId="2" borderId="30" xfId="0" applyFill="1" applyBorder="1"/>
    <xf numFmtId="0" fontId="0" fillId="2" borderId="30" xfId="0" applyFill="1" applyBorder="1" applyAlignment="1">
      <alignment horizontal="center"/>
    </xf>
    <xf numFmtId="0" fontId="2" fillId="2" borderId="30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26" xfId="0" applyFont="1" applyBorder="1"/>
    <xf numFmtId="0" fontId="0" fillId="0" borderId="30" xfId="0" applyBorder="1" applyAlignment="1">
      <alignment horizontal="center"/>
    </xf>
    <xf numFmtId="0" fontId="0" fillId="4" borderId="1" xfId="0" applyFill="1" applyBorder="1"/>
    <xf numFmtId="0" fontId="0" fillId="5" borderId="19" xfId="0" applyFill="1" applyBorder="1"/>
    <xf numFmtId="0" fontId="0" fillId="5" borderId="19" xfId="0" applyFill="1" applyBorder="1" applyAlignment="1">
      <alignment horizontal="center"/>
    </xf>
    <xf numFmtId="0" fontId="0" fillId="5" borderId="20" xfId="0" applyFill="1" applyBorder="1"/>
    <xf numFmtId="0" fontId="2" fillId="5" borderId="21" xfId="0" applyFont="1" applyFill="1" applyBorder="1" applyAlignment="1">
      <alignment horizontal="center" vertical="center"/>
    </xf>
    <xf numFmtId="0" fontId="0" fillId="5" borderId="20" xfId="0" applyFill="1" applyBorder="1" applyAlignment="1">
      <alignment horizontal="center"/>
    </xf>
    <xf numFmtId="0" fontId="0" fillId="5" borderId="30" xfId="0" applyFill="1" applyBorder="1"/>
    <xf numFmtId="0" fontId="0" fillId="5" borderId="30" xfId="0" applyFill="1" applyBorder="1" applyAlignment="1">
      <alignment horizontal="center"/>
    </xf>
    <xf numFmtId="0" fontId="2" fillId="5" borderId="30" xfId="0" applyFont="1" applyFill="1" applyBorder="1" applyAlignment="1">
      <alignment horizontal="center" vertical="center"/>
    </xf>
    <xf numFmtId="0" fontId="0" fillId="0" borderId="31" xfId="0" applyBorder="1"/>
    <xf numFmtId="0" fontId="0" fillId="0" borderId="32" xfId="0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0" fillId="4" borderId="1" xfId="0" applyFill="1" applyBorder="1" applyAlignment="1">
      <alignment wrapText="1"/>
    </xf>
    <xf numFmtId="16" fontId="0" fillId="0" borderId="0" xfId="0" quotePrefix="1" applyNumberFormat="1" applyAlignment="1">
      <alignment horizontal="right"/>
    </xf>
    <xf numFmtId="0" fontId="0" fillId="0" borderId="33" xfId="0" applyBorder="1" applyAlignment="1">
      <alignment horizontal="center"/>
    </xf>
    <xf numFmtId="0" fontId="7" fillId="0" borderId="1" xfId="0" applyFont="1" applyBorder="1"/>
    <xf numFmtId="0" fontId="0" fillId="5" borderId="1" xfId="0" applyFill="1" applyBorder="1" applyAlignment="1">
      <alignment horizontal="center"/>
    </xf>
    <xf numFmtId="47" fontId="0" fillId="0" borderId="1" xfId="0" applyNumberFormat="1" applyBorder="1" applyAlignment="1">
      <alignment horizontal="center"/>
    </xf>
    <xf numFmtId="47" fontId="0" fillId="0" borderId="22" xfId="0" applyNumberFormat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20" fontId="0" fillId="0" borderId="2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5" borderId="34" xfId="0" applyFill="1" applyBorder="1" applyAlignment="1">
      <alignment horizontal="center" vertical="center"/>
    </xf>
    <xf numFmtId="0" fontId="0" fillId="5" borderId="30" xfId="0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7" fillId="0" borderId="22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2" fontId="0" fillId="0" borderId="22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0" fontId="0" fillId="0" borderId="1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4" borderId="11" xfId="0" applyFill="1" applyBorder="1" applyAlignment="1">
      <alignment horizontal="center"/>
    </xf>
    <xf numFmtId="165" fontId="0" fillId="0" borderId="22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1"/>
  <sheetViews>
    <sheetView topLeftCell="A22" workbookViewId="0">
      <selection activeCell="B40" sqref="B40:I41"/>
    </sheetView>
  </sheetViews>
  <sheetFormatPr defaultRowHeight="15" x14ac:dyDescent="0.25"/>
  <cols>
    <col min="1" max="1" width="10.7109375" bestFit="1" customWidth="1"/>
    <col min="2" max="2" width="22.5703125" bestFit="1" customWidth="1"/>
    <col min="3" max="3" width="10" bestFit="1" customWidth="1"/>
    <col min="4" max="4" width="11.5703125" bestFit="1" customWidth="1"/>
    <col min="5" max="5" width="7.42578125" bestFit="1" customWidth="1"/>
    <col min="6" max="6" width="10.28515625" bestFit="1" customWidth="1"/>
    <col min="7" max="7" width="7.42578125" bestFit="1" customWidth="1"/>
    <col min="8" max="8" width="7.85546875" bestFit="1" customWidth="1"/>
    <col min="9" max="9" width="9.85546875" bestFit="1" customWidth="1"/>
    <col min="10" max="10" width="10.140625" bestFit="1" customWidth="1"/>
    <col min="11" max="11" width="7.42578125" bestFit="1" customWidth="1"/>
    <col min="12" max="12" width="9.5703125" bestFit="1" customWidth="1"/>
    <col min="13" max="13" width="11.42578125" bestFit="1" customWidth="1"/>
    <col min="14" max="14" width="11.42578125" customWidth="1"/>
    <col min="15" max="15" width="17.5703125" bestFit="1" customWidth="1"/>
  </cols>
  <sheetData>
    <row r="1" spans="1:30" ht="15.75" thickBot="1" x14ac:dyDescent="0.3">
      <c r="B1" s="34" t="s">
        <v>70</v>
      </c>
    </row>
    <row r="2" spans="1:30" x14ac:dyDescent="0.25">
      <c r="A2" s="7"/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13" t="s">
        <v>11</v>
      </c>
      <c r="N2" s="22" t="s">
        <v>59</v>
      </c>
      <c r="O2" s="19" t="s">
        <v>12</v>
      </c>
    </row>
    <row r="3" spans="1:30" x14ac:dyDescent="0.25">
      <c r="A3" s="9"/>
      <c r="B3" s="1"/>
      <c r="C3" s="1" t="s">
        <v>13</v>
      </c>
      <c r="D3" s="1" t="s">
        <v>22</v>
      </c>
      <c r="E3" s="1" t="s">
        <v>57</v>
      </c>
      <c r="F3" s="1" t="s">
        <v>14</v>
      </c>
      <c r="G3" s="1" t="s">
        <v>15</v>
      </c>
      <c r="H3" s="1" t="s">
        <v>16</v>
      </c>
      <c r="I3" s="1" t="s">
        <v>17</v>
      </c>
      <c r="J3" s="1" t="s">
        <v>18</v>
      </c>
      <c r="K3" s="1" t="s">
        <v>19</v>
      </c>
      <c r="L3" s="1" t="s">
        <v>20</v>
      </c>
      <c r="M3" s="14"/>
      <c r="N3" s="23"/>
      <c r="O3" s="20"/>
    </row>
    <row r="4" spans="1:30" x14ac:dyDescent="0.25">
      <c r="A4" s="9" t="s">
        <v>21</v>
      </c>
      <c r="B4" s="2" t="s">
        <v>23</v>
      </c>
      <c r="C4" s="2"/>
      <c r="D4" s="2"/>
      <c r="E4" s="2"/>
      <c r="F4" s="2"/>
      <c r="G4" s="2"/>
      <c r="H4" s="2"/>
      <c r="I4" s="2"/>
      <c r="J4" s="2"/>
      <c r="K4" s="2"/>
      <c r="L4" s="2"/>
      <c r="M4" s="15"/>
      <c r="N4" s="24"/>
      <c r="O4" s="20"/>
    </row>
    <row r="5" spans="1:30" x14ac:dyDescent="0.25">
      <c r="A5" s="9">
        <v>1</v>
      </c>
      <c r="B5" s="1" t="s">
        <v>24</v>
      </c>
      <c r="C5" s="32">
        <v>10</v>
      </c>
      <c r="D5" s="32">
        <v>10</v>
      </c>
      <c r="E5" s="32">
        <v>10</v>
      </c>
      <c r="F5" s="32">
        <v>8</v>
      </c>
      <c r="G5" s="6"/>
      <c r="H5" s="32">
        <v>10</v>
      </c>
      <c r="I5" s="32">
        <v>10</v>
      </c>
      <c r="J5" s="3"/>
      <c r="K5" s="3">
        <v>7</v>
      </c>
      <c r="L5" s="3"/>
      <c r="M5" s="16">
        <f t="shared" ref="M5:M14" si="0">SUM(C5:L5)</f>
        <v>65</v>
      </c>
      <c r="N5" s="27">
        <v>58</v>
      </c>
      <c r="O5" s="20">
        <v>7</v>
      </c>
    </row>
    <row r="6" spans="1:30" x14ac:dyDescent="0.25">
      <c r="A6" s="9">
        <v>2</v>
      </c>
      <c r="B6" s="1" t="s">
        <v>25</v>
      </c>
      <c r="C6" s="32">
        <v>9</v>
      </c>
      <c r="D6" s="6"/>
      <c r="E6" s="32">
        <v>8</v>
      </c>
      <c r="F6" s="32">
        <v>7</v>
      </c>
      <c r="G6" s="6"/>
      <c r="H6" s="32">
        <v>8</v>
      </c>
      <c r="I6" s="32">
        <v>9</v>
      </c>
      <c r="J6" s="6"/>
      <c r="K6" s="32">
        <v>5</v>
      </c>
      <c r="L6" s="3"/>
      <c r="M6" s="16">
        <f t="shared" si="0"/>
        <v>46</v>
      </c>
      <c r="N6" s="28">
        <v>46</v>
      </c>
      <c r="O6" s="20">
        <v>6</v>
      </c>
    </row>
    <row r="7" spans="1:30" x14ac:dyDescent="0.25">
      <c r="A7" s="9">
        <v>3</v>
      </c>
      <c r="B7" s="1" t="s">
        <v>27</v>
      </c>
      <c r="C7" s="32">
        <v>6</v>
      </c>
      <c r="D7" s="6"/>
      <c r="E7" s="32">
        <v>7</v>
      </c>
      <c r="F7" s="6"/>
      <c r="G7" s="32">
        <v>9</v>
      </c>
      <c r="H7" s="6"/>
      <c r="I7" s="32">
        <v>8</v>
      </c>
      <c r="J7" s="32">
        <v>5</v>
      </c>
      <c r="K7" s="32">
        <v>6</v>
      </c>
      <c r="L7" s="3">
        <v>5</v>
      </c>
      <c r="M7" s="16">
        <f t="shared" si="0"/>
        <v>46</v>
      </c>
      <c r="N7" s="28">
        <v>41</v>
      </c>
      <c r="O7" s="20">
        <v>7</v>
      </c>
    </row>
    <row r="8" spans="1:30" x14ac:dyDescent="0.25">
      <c r="A8" s="9">
        <v>4</v>
      </c>
      <c r="B8" s="1" t="s">
        <v>26</v>
      </c>
      <c r="C8" s="3"/>
      <c r="D8" s="3"/>
      <c r="E8" s="3">
        <v>9</v>
      </c>
      <c r="F8" s="3">
        <v>10</v>
      </c>
      <c r="G8" s="3">
        <v>10</v>
      </c>
      <c r="H8" s="3">
        <v>9</v>
      </c>
      <c r="I8" s="3"/>
      <c r="J8" s="3"/>
      <c r="K8" s="3"/>
      <c r="L8" s="3"/>
      <c r="M8" s="16">
        <f t="shared" ref="M8:M10" si="1">SUM(C8:L8)</f>
        <v>38</v>
      </c>
      <c r="N8" s="25"/>
      <c r="O8" s="20">
        <v>4</v>
      </c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30" x14ac:dyDescent="0.25">
      <c r="A9" s="9">
        <v>5</v>
      </c>
      <c r="B9" s="1" t="s">
        <v>32</v>
      </c>
      <c r="C9" s="3"/>
      <c r="D9" s="3"/>
      <c r="E9" s="3"/>
      <c r="F9" s="3"/>
      <c r="G9" s="3"/>
      <c r="H9" s="3"/>
      <c r="I9" s="3">
        <v>7</v>
      </c>
      <c r="J9" s="3">
        <v>10</v>
      </c>
      <c r="K9" s="3">
        <v>9</v>
      </c>
      <c r="L9" s="3">
        <v>9</v>
      </c>
      <c r="M9" s="16">
        <f t="shared" si="1"/>
        <v>35</v>
      </c>
      <c r="N9" s="25"/>
      <c r="O9" s="20">
        <v>4</v>
      </c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x14ac:dyDescent="0.25">
      <c r="A10" s="9">
        <v>6</v>
      </c>
      <c r="B10" s="1" t="s">
        <v>28</v>
      </c>
      <c r="C10" s="3">
        <v>8</v>
      </c>
      <c r="D10" s="3"/>
      <c r="E10" s="3">
        <v>6</v>
      </c>
      <c r="F10" s="3">
        <v>9</v>
      </c>
      <c r="G10" s="3"/>
      <c r="H10" s="3"/>
      <c r="I10" s="3">
        <v>6</v>
      </c>
      <c r="J10" s="3"/>
      <c r="K10" s="3"/>
      <c r="L10" s="3">
        <v>4</v>
      </c>
      <c r="M10" s="16">
        <f t="shared" si="1"/>
        <v>33</v>
      </c>
      <c r="N10" s="25"/>
      <c r="O10" s="20">
        <v>5</v>
      </c>
    </row>
    <row r="11" spans="1:30" x14ac:dyDescent="0.25">
      <c r="A11" s="9">
        <v>7</v>
      </c>
      <c r="B11" s="1" t="s">
        <v>31</v>
      </c>
      <c r="C11" s="3"/>
      <c r="D11" s="3"/>
      <c r="E11" s="3"/>
      <c r="F11" s="3"/>
      <c r="G11" s="3"/>
      <c r="H11" s="3"/>
      <c r="I11" s="3">
        <v>4</v>
      </c>
      <c r="J11" s="3">
        <v>9</v>
      </c>
      <c r="K11" s="3">
        <v>10</v>
      </c>
      <c r="L11" s="3">
        <v>10</v>
      </c>
      <c r="M11" s="16">
        <f t="shared" ref="M11:M13" si="2">SUM(C11:L11)</f>
        <v>33</v>
      </c>
      <c r="N11" s="25"/>
      <c r="O11" s="20">
        <v>4</v>
      </c>
    </row>
    <row r="12" spans="1:30" x14ac:dyDescent="0.25">
      <c r="A12" s="9">
        <v>8</v>
      </c>
      <c r="B12" s="1" t="s">
        <v>33</v>
      </c>
      <c r="C12" s="3"/>
      <c r="D12" s="3"/>
      <c r="E12" s="3"/>
      <c r="F12" s="3"/>
      <c r="G12" s="3"/>
      <c r="H12" s="3"/>
      <c r="I12" s="3">
        <v>5</v>
      </c>
      <c r="J12" s="3">
        <v>9</v>
      </c>
      <c r="K12" s="3">
        <v>8</v>
      </c>
      <c r="L12" s="3">
        <v>8</v>
      </c>
      <c r="M12" s="16">
        <f t="shared" si="2"/>
        <v>30</v>
      </c>
      <c r="N12" s="25"/>
      <c r="O12" s="20">
        <v>4</v>
      </c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1:30" x14ac:dyDescent="0.25">
      <c r="A13" s="9">
        <v>9</v>
      </c>
      <c r="B13" s="1" t="s">
        <v>29</v>
      </c>
      <c r="C13" s="3">
        <v>7</v>
      </c>
      <c r="D13" s="3"/>
      <c r="E13" s="3">
        <v>5</v>
      </c>
      <c r="F13" s="3"/>
      <c r="G13" s="3"/>
      <c r="H13" s="3">
        <v>7</v>
      </c>
      <c r="I13" s="3">
        <v>3</v>
      </c>
      <c r="J13" s="3"/>
      <c r="K13" s="3">
        <v>4</v>
      </c>
      <c r="L13" s="3"/>
      <c r="M13" s="16">
        <f t="shared" si="2"/>
        <v>26</v>
      </c>
      <c r="N13" s="25"/>
      <c r="O13" s="20">
        <v>5</v>
      </c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30" x14ac:dyDescent="0.25">
      <c r="A14" s="9">
        <v>10</v>
      </c>
      <c r="B14" s="1" t="s">
        <v>30</v>
      </c>
      <c r="C14" s="3"/>
      <c r="D14" s="3"/>
      <c r="E14" s="3"/>
      <c r="F14" s="3"/>
      <c r="G14" s="3"/>
      <c r="H14" s="3"/>
      <c r="I14" s="3">
        <v>2</v>
      </c>
      <c r="J14" s="3">
        <v>7</v>
      </c>
      <c r="K14" s="3"/>
      <c r="L14" s="3">
        <v>6</v>
      </c>
      <c r="M14" s="16">
        <f t="shared" si="0"/>
        <v>15</v>
      </c>
      <c r="N14" s="25"/>
      <c r="O14" s="20">
        <v>3</v>
      </c>
    </row>
    <row r="15" spans="1:30" x14ac:dyDescent="0.25">
      <c r="A15" s="9">
        <v>11</v>
      </c>
      <c r="B15" s="1" t="s">
        <v>58</v>
      </c>
      <c r="C15" s="3"/>
      <c r="D15" s="3"/>
      <c r="E15" s="3"/>
      <c r="F15" s="3"/>
      <c r="G15" s="3"/>
      <c r="H15" s="3"/>
      <c r="I15" s="3"/>
      <c r="J15" s="3">
        <v>6</v>
      </c>
      <c r="K15" s="3"/>
      <c r="L15" s="3">
        <v>7</v>
      </c>
      <c r="M15" s="16">
        <f>SUM(C15:L15)</f>
        <v>13</v>
      </c>
      <c r="N15" s="25"/>
      <c r="O15" s="20">
        <v>2</v>
      </c>
    </row>
    <row r="16" spans="1:30" x14ac:dyDescent="0.25">
      <c r="A16" s="9"/>
      <c r="B16" s="2" t="s">
        <v>34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17"/>
      <c r="N16" s="26"/>
      <c r="O16" s="20"/>
    </row>
    <row r="17" spans="1:30" x14ac:dyDescent="0.25">
      <c r="A17" s="9">
        <v>1</v>
      </c>
      <c r="B17" s="1" t="s">
        <v>38</v>
      </c>
      <c r="C17" s="3"/>
      <c r="D17" s="3"/>
      <c r="E17" s="32">
        <v>10</v>
      </c>
      <c r="F17" s="3"/>
      <c r="G17" s="3">
        <v>7</v>
      </c>
      <c r="H17" s="32">
        <v>10</v>
      </c>
      <c r="I17" s="32">
        <v>10</v>
      </c>
      <c r="J17" s="32">
        <v>9</v>
      </c>
      <c r="K17" s="32">
        <v>8</v>
      </c>
      <c r="L17" s="32">
        <v>10</v>
      </c>
      <c r="M17" s="16">
        <f t="shared" ref="M17" si="3">SUM(C17:L17)</f>
        <v>64</v>
      </c>
      <c r="N17" s="27">
        <v>57</v>
      </c>
      <c r="O17" s="20">
        <v>7</v>
      </c>
    </row>
    <row r="18" spans="1:30" x14ac:dyDescent="0.25">
      <c r="A18" s="9">
        <v>2</v>
      </c>
      <c r="B18" s="1" t="s">
        <v>39</v>
      </c>
      <c r="C18" s="32">
        <v>9</v>
      </c>
      <c r="D18" s="6"/>
      <c r="E18" s="32">
        <v>8</v>
      </c>
      <c r="F18" s="3">
        <v>7</v>
      </c>
      <c r="G18" s="3"/>
      <c r="H18" s="3">
        <v>6</v>
      </c>
      <c r="I18" s="32">
        <v>9</v>
      </c>
      <c r="J18" s="32">
        <v>8</v>
      </c>
      <c r="K18" s="32">
        <v>10</v>
      </c>
      <c r="L18" s="32">
        <v>9</v>
      </c>
      <c r="M18" s="16">
        <f t="shared" ref="M18:M21" si="4">SUM(C18:L18)</f>
        <v>66</v>
      </c>
      <c r="N18" s="28">
        <v>53</v>
      </c>
      <c r="O18" s="20">
        <v>8</v>
      </c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1:30" x14ac:dyDescent="0.25">
      <c r="A19" s="9">
        <v>3</v>
      </c>
      <c r="B19" s="1" t="s">
        <v>40</v>
      </c>
      <c r="C19" s="3"/>
      <c r="D19" s="3"/>
      <c r="E19" s="3">
        <v>6</v>
      </c>
      <c r="F19" s="32">
        <v>10</v>
      </c>
      <c r="G19" s="32">
        <v>10</v>
      </c>
      <c r="H19" s="32">
        <v>9</v>
      </c>
      <c r="I19" s="32">
        <v>8</v>
      </c>
      <c r="J19" s="32">
        <v>10</v>
      </c>
      <c r="K19" s="32">
        <v>6</v>
      </c>
      <c r="L19" s="3">
        <v>6</v>
      </c>
      <c r="M19" s="16">
        <f t="shared" ref="M19" si="5">SUM(C19:L19)</f>
        <v>65</v>
      </c>
      <c r="N19" s="28">
        <v>53</v>
      </c>
      <c r="O19" s="20">
        <v>8</v>
      </c>
      <c r="R19" s="5"/>
      <c r="S19" s="5"/>
      <c r="T19" s="30"/>
      <c r="U19" s="5"/>
      <c r="V19" s="5"/>
      <c r="W19" s="30"/>
      <c r="X19" s="30"/>
      <c r="Y19" s="30"/>
      <c r="Z19" s="30"/>
      <c r="AA19" s="30"/>
      <c r="AB19" s="5"/>
      <c r="AC19" s="30"/>
      <c r="AD19" s="5"/>
    </row>
    <row r="20" spans="1:30" x14ac:dyDescent="0.25">
      <c r="A20" s="9">
        <v>4</v>
      </c>
      <c r="B20" s="1" t="s">
        <v>41</v>
      </c>
      <c r="C20" s="32">
        <v>10</v>
      </c>
      <c r="D20" s="6"/>
      <c r="E20" s="32">
        <v>9</v>
      </c>
      <c r="F20" s="32">
        <v>9</v>
      </c>
      <c r="G20" s="32">
        <v>6</v>
      </c>
      <c r="H20" s="32">
        <v>8</v>
      </c>
      <c r="I20" s="32">
        <v>7</v>
      </c>
      <c r="J20" s="3"/>
      <c r="K20" s="3"/>
      <c r="L20" s="3"/>
      <c r="M20" s="16">
        <f t="shared" si="4"/>
        <v>49</v>
      </c>
      <c r="N20" s="28">
        <v>49</v>
      </c>
      <c r="O20" s="20">
        <v>6</v>
      </c>
    </row>
    <row r="21" spans="1:30" x14ac:dyDescent="0.25">
      <c r="A21" s="9">
        <v>5</v>
      </c>
      <c r="B21" s="1" t="s">
        <v>37</v>
      </c>
      <c r="C21" s="32">
        <v>7</v>
      </c>
      <c r="D21" s="6"/>
      <c r="E21" s="6"/>
      <c r="F21" s="32">
        <v>8</v>
      </c>
      <c r="G21" s="32">
        <v>9</v>
      </c>
      <c r="H21" s="3">
        <v>5</v>
      </c>
      <c r="I21" s="32">
        <v>6</v>
      </c>
      <c r="J21" s="6"/>
      <c r="K21" s="32">
        <v>7</v>
      </c>
      <c r="L21" s="32">
        <v>7</v>
      </c>
      <c r="M21" s="16">
        <f t="shared" si="4"/>
        <v>49</v>
      </c>
      <c r="N21" s="28">
        <v>44</v>
      </c>
      <c r="O21" s="20">
        <v>7</v>
      </c>
    </row>
    <row r="22" spans="1:30" x14ac:dyDescent="0.25">
      <c r="A22" s="9">
        <v>6</v>
      </c>
      <c r="B22" s="1" t="s">
        <v>36</v>
      </c>
      <c r="C22" s="32">
        <v>8</v>
      </c>
      <c r="D22" s="6"/>
      <c r="E22" s="32">
        <v>7</v>
      </c>
      <c r="F22" s="32">
        <v>6</v>
      </c>
      <c r="G22" s="32">
        <v>8</v>
      </c>
      <c r="H22" s="3">
        <v>4</v>
      </c>
      <c r="I22" s="3"/>
      <c r="J22" s="32">
        <v>6</v>
      </c>
      <c r="K22" s="32">
        <v>5</v>
      </c>
      <c r="L22" s="3">
        <v>5</v>
      </c>
      <c r="M22" s="16">
        <f t="shared" ref="M22" si="6">SUM(C22:L22)</f>
        <v>49</v>
      </c>
      <c r="N22" s="28">
        <v>40</v>
      </c>
      <c r="O22" s="20">
        <v>8</v>
      </c>
      <c r="R22" s="30"/>
      <c r="S22" s="30"/>
      <c r="T22" s="30"/>
      <c r="U22" s="30"/>
      <c r="V22" s="30"/>
      <c r="W22" s="5"/>
      <c r="X22" s="30"/>
      <c r="Y22" s="30"/>
      <c r="Z22" s="30"/>
      <c r="AA22" s="30"/>
      <c r="AB22" s="5"/>
      <c r="AC22" s="30"/>
      <c r="AD22" s="5"/>
    </row>
    <row r="23" spans="1:30" x14ac:dyDescent="0.25">
      <c r="A23" s="9">
        <v>7</v>
      </c>
      <c r="B23" s="1" t="s">
        <v>35</v>
      </c>
      <c r="C23" s="3"/>
      <c r="D23" s="3"/>
      <c r="E23" s="3"/>
      <c r="F23" s="3"/>
      <c r="G23" s="3"/>
      <c r="H23" s="3">
        <v>7</v>
      </c>
      <c r="I23" s="3">
        <v>5</v>
      </c>
      <c r="J23" s="3">
        <v>7</v>
      </c>
      <c r="K23" s="3">
        <v>9</v>
      </c>
      <c r="L23" s="3">
        <v>8</v>
      </c>
      <c r="M23" s="16">
        <f t="shared" ref="M23" si="7">SUM(C23:L23)</f>
        <v>36</v>
      </c>
      <c r="N23" s="25"/>
      <c r="O23" s="20">
        <v>5</v>
      </c>
    </row>
    <row r="24" spans="1:30" x14ac:dyDescent="0.25">
      <c r="A24" s="9"/>
      <c r="B24" s="2" t="s">
        <v>42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17"/>
      <c r="N24" s="26"/>
      <c r="O24" s="20"/>
    </row>
    <row r="25" spans="1:30" x14ac:dyDescent="0.25">
      <c r="A25" s="9">
        <v>1</v>
      </c>
      <c r="B25" s="1" t="s">
        <v>43</v>
      </c>
      <c r="C25" s="32">
        <v>10</v>
      </c>
      <c r="D25" s="6"/>
      <c r="E25" s="32">
        <v>9</v>
      </c>
      <c r="F25" s="32">
        <v>10</v>
      </c>
      <c r="G25" s="32">
        <v>10</v>
      </c>
      <c r="H25" s="32">
        <v>8</v>
      </c>
      <c r="I25" s="6"/>
      <c r="J25" s="32">
        <v>10</v>
      </c>
      <c r="K25" s="3"/>
      <c r="L25" s="3"/>
      <c r="M25" s="16">
        <f>SUM(C25:L25)</f>
        <v>57</v>
      </c>
      <c r="N25" s="27">
        <v>57</v>
      </c>
      <c r="O25" s="20">
        <v>6</v>
      </c>
    </row>
    <row r="26" spans="1:30" x14ac:dyDescent="0.25">
      <c r="A26" s="9">
        <v>2</v>
      </c>
      <c r="B26" s="1" t="s">
        <v>45</v>
      </c>
      <c r="C26" s="3"/>
      <c r="D26" s="3"/>
      <c r="E26" s="3">
        <v>10</v>
      </c>
      <c r="F26" s="3"/>
      <c r="G26" s="3"/>
      <c r="H26" s="3"/>
      <c r="I26" s="3">
        <v>10</v>
      </c>
      <c r="J26" s="3"/>
      <c r="K26" s="3">
        <v>10</v>
      </c>
      <c r="L26" s="3">
        <v>10</v>
      </c>
      <c r="M26" s="16">
        <f>SUM(C26:L26)</f>
        <v>40</v>
      </c>
      <c r="N26" s="25"/>
      <c r="O26" s="20">
        <v>4</v>
      </c>
    </row>
    <row r="27" spans="1:30" x14ac:dyDescent="0.25">
      <c r="A27" s="9">
        <v>3</v>
      </c>
      <c r="B27" s="1" t="s">
        <v>47</v>
      </c>
      <c r="C27" s="3">
        <v>9</v>
      </c>
      <c r="D27" s="3"/>
      <c r="E27" s="3"/>
      <c r="F27" s="3">
        <v>7</v>
      </c>
      <c r="G27" s="3">
        <v>9</v>
      </c>
      <c r="H27" s="3">
        <v>10</v>
      </c>
      <c r="I27" s="3"/>
      <c r="J27" s="3"/>
      <c r="K27" s="3"/>
      <c r="L27" s="3"/>
      <c r="M27" s="16">
        <f>SUM(C27:L27)</f>
        <v>35</v>
      </c>
      <c r="N27" s="25"/>
      <c r="O27" s="20">
        <v>4</v>
      </c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1:30" x14ac:dyDescent="0.25">
      <c r="A28" s="9">
        <v>4</v>
      </c>
      <c r="B28" s="1" t="s">
        <v>46</v>
      </c>
      <c r="C28" s="3">
        <v>9</v>
      </c>
      <c r="D28" s="3"/>
      <c r="E28" s="3"/>
      <c r="F28" s="3">
        <v>9</v>
      </c>
      <c r="G28" s="3"/>
      <c r="H28" s="3">
        <v>9</v>
      </c>
      <c r="I28" s="3"/>
      <c r="J28" s="3"/>
      <c r="K28" s="3"/>
      <c r="L28" s="3"/>
      <c r="M28" s="16">
        <f>SUM(C28:L28)</f>
        <v>27</v>
      </c>
      <c r="N28" s="25"/>
      <c r="O28" s="20">
        <v>3</v>
      </c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 spans="1:30" x14ac:dyDescent="0.25">
      <c r="A29" s="9">
        <v>5</v>
      </c>
      <c r="B29" s="1" t="s">
        <v>44</v>
      </c>
      <c r="C29" s="3"/>
      <c r="D29" s="3"/>
      <c r="E29" s="3"/>
      <c r="F29" s="3">
        <v>8</v>
      </c>
      <c r="G29" s="3"/>
      <c r="H29" s="3">
        <v>7</v>
      </c>
      <c r="I29" s="3"/>
      <c r="J29" s="3"/>
      <c r="K29" s="3"/>
      <c r="L29" s="3"/>
      <c r="M29" s="16">
        <f>SUM(C29:L29)</f>
        <v>15</v>
      </c>
      <c r="N29" s="25"/>
      <c r="O29" s="20">
        <v>2</v>
      </c>
    </row>
    <row r="30" spans="1:30" x14ac:dyDescent="0.25">
      <c r="A30" s="9"/>
      <c r="B30" s="2" t="s">
        <v>48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17"/>
      <c r="N30" s="26"/>
      <c r="O30" s="20"/>
    </row>
    <row r="31" spans="1:30" x14ac:dyDescent="0.25">
      <c r="A31" s="9">
        <v>1</v>
      </c>
      <c r="B31" s="1" t="s">
        <v>51</v>
      </c>
      <c r="C31" s="32">
        <v>10</v>
      </c>
      <c r="D31" s="6"/>
      <c r="E31" s="6"/>
      <c r="F31" s="32">
        <v>9</v>
      </c>
      <c r="G31" s="32">
        <v>10</v>
      </c>
      <c r="H31" s="32">
        <v>9</v>
      </c>
      <c r="I31" s="6"/>
      <c r="J31" s="32">
        <v>10</v>
      </c>
      <c r="K31" s="32">
        <v>10</v>
      </c>
      <c r="L31" s="3"/>
      <c r="M31" s="16">
        <f>SUM(C31:L31)</f>
        <v>58</v>
      </c>
      <c r="N31" s="27">
        <v>58</v>
      </c>
      <c r="O31" s="20">
        <v>6</v>
      </c>
    </row>
    <row r="32" spans="1:30" x14ac:dyDescent="0.25">
      <c r="A32" s="9">
        <v>2</v>
      </c>
      <c r="B32" s="1" t="s">
        <v>49</v>
      </c>
      <c r="C32" s="32">
        <v>9</v>
      </c>
      <c r="D32" s="6"/>
      <c r="E32" s="32">
        <v>10</v>
      </c>
      <c r="F32" s="32">
        <v>10</v>
      </c>
      <c r="G32" s="6"/>
      <c r="H32" s="32">
        <v>10</v>
      </c>
      <c r="I32" s="33"/>
      <c r="J32" s="32">
        <v>9</v>
      </c>
      <c r="K32" s="32">
        <v>9</v>
      </c>
      <c r="L32" s="3"/>
      <c r="M32" s="16">
        <f>SUM(C32:L32)</f>
        <v>57</v>
      </c>
      <c r="N32" s="28">
        <v>57</v>
      </c>
      <c r="O32" s="20">
        <v>6</v>
      </c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</row>
    <row r="33" spans="1:15" x14ac:dyDescent="0.25">
      <c r="A33" s="9">
        <v>3</v>
      </c>
      <c r="B33" s="1" t="s">
        <v>50</v>
      </c>
      <c r="C33" s="3">
        <v>9</v>
      </c>
      <c r="D33" s="3">
        <v>10</v>
      </c>
      <c r="E33" s="3"/>
      <c r="F33" s="3"/>
      <c r="G33" s="3"/>
      <c r="H33" s="3"/>
      <c r="I33" s="3"/>
      <c r="J33" s="3"/>
      <c r="K33" s="3"/>
      <c r="L33" s="3"/>
      <c r="M33" s="16">
        <f>SUM(C33:L33)</f>
        <v>19</v>
      </c>
      <c r="N33" s="25"/>
      <c r="O33" s="20">
        <v>2</v>
      </c>
    </row>
    <row r="34" spans="1:15" x14ac:dyDescent="0.25">
      <c r="A34" s="9"/>
      <c r="B34" s="2" t="s">
        <v>52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17"/>
      <c r="N34" s="26"/>
      <c r="O34" s="20"/>
    </row>
    <row r="35" spans="1:15" x14ac:dyDescent="0.25">
      <c r="A35" s="9">
        <v>1</v>
      </c>
      <c r="B35" s="1" t="s">
        <v>53</v>
      </c>
      <c r="C35" s="3">
        <v>10</v>
      </c>
      <c r="D35" s="3"/>
      <c r="E35" s="3">
        <v>10</v>
      </c>
      <c r="F35" s="3">
        <v>10</v>
      </c>
      <c r="G35" s="3"/>
      <c r="H35" s="3">
        <v>10</v>
      </c>
      <c r="I35" s="3"/>
      <c r="J35" s="3"/>
      <c r="K35" s="3">
        <v>10</v>
      </c>
      <c r="L35" s="3"/>
      <c r="M35" s="16">
        <f>SUM(C35:L35)</f>
        <v>50</v>
      </c>
      <c r="N35" s="25"/>
      <c r="O35" s="20">
        <v>5</v>
      </c>
    </row>
    <row r="36" spans="1:15" x14ac:dyDescent="0.25">
      <c r="A36" s="9"/>
      <c r="B36" s="2" t="s">
        <v>54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17"/>
      <c r="N36" s="26"/>
      <c r="O36" s="20"/>
    </row>
    <row r="37" spans="1:15" x14ac:dyDescent="0.25">
      <c r="A37" s="9">
        <v>1</v>
      </c>
      <c r="B37" s="1" t="s">
        <v>55</v>
      </c>
      <c r="C37" s="32">
        <v>9</v>
      </c>
      <c r="D37" s="6"/>
      <c r="E37" s="32">
        <v>9</v>
      </c>
      <c r="F37" s="32">
        <v>10</v>
      </c>
      <c r="G37" s="6"/>
      <c r="H37" s="32">
        <v>10</v>
      </c>
      <c r="I37" s="6"/>
      <c r="J37" s="32">
        <v>10</v>
      </c>
      <c r="K37" s="32">
        <v>10</v>
      </c>
      <c r="L37" s="3"/>
      <c r="M37" s="16">
        <f>SUM(C37:L37)</f>
        <v>58</v>
      </c>
      <c r="N37" s="27">
        <v>58</v>
      </c>
      <c r="O37" s="20">
        <v>6</v>
      </c>
    </row>
    <row r="38" spans="1:15" ht="15.75" thickBot="1" x14ac:dyDescent="0.3">
      <c r="A38" s="10">
        <v>2</v>
      </c>
      <c r="B38" s="11" t="s">
        <v>56</v>
      </c>
      <c r="C38" s="12">
        <v>10</v>
      </c>
      <c r="D38" s="12"/>
      <c r="E38" s="12">
        <v>10</v>
      </c>
      <c r="F38" s="12"/>
      <c r="G38" s="12"/>
      <c r="H38" s="12"/>
      <c r="I38" s="12"/>
      <c r="J38" s="12"/>
      <c r="K38" s="12"/>
      <c r="L38" s="12"/>
      <c r="M38" s="18">
        <f>SUM(C38:L38)</f>
        <v>20</v>
      </c>
      <c r="N38" s="29"/>
      <c r="O38" s="21">
        <v>2</v>
      </c>
    </row>
    <row r="40" spans="1:15" x14ac:dyDescent="0.25">
      <c r="B40" s="1" t="s">
        <v>60</v>
      </c>
      <c r="C40" s="31" t="s">
        <v>61</v>
      </c>
      <c r="D40" s="31" t="s">
        <v>62</v>
      </c>
      <c r="E40" s="31" t="s">
        <v>63</v>
      </c>
      <c r="F40" s="31" t="s">
        <v>64</v>
      </c>
      <c r="G40" s="31" t="s">
        <v>65</v>
      </c>
      <c r="H40" s="31" t="s">
        <v>66</v>
      </c>
      <c r="I40" s="31" t="s">
        <v>67</v>
      </c>
    </row>
    <row r="41" spans="1:15" x14ac:dyDescent="0.25">
      <c r="B41" s="1" t="s">
        <v>68</v>
      </c>
      <c r="C41" s="31">
        <v>10</v>
      </c>
      <c r="D41" s="31">
        <v>9</v>
      </c>
      <c r="E41" s="31">
        <v>8</v>
      </c>
      <c r="F41" s="31">
        <v>7</v>
      </c>
      <c r="G41" s="31">
        <v>6</v>
      </c>
      <c r="H41" s="31">
        <v>5</v>
      </c>
      <c r="I41" s="31" t="s">
        <v>69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37"/>
  <sheetViews>
    <sheetView topLeftCell="A19" workbookViewId="0">
      <selection activeCell="E14" sqref="E14"/>
    </sheetView>
  </sheetViews>
  <sheetFormatPr defaultRowHeight="15" x14ac:dyDescent="0.25"/>
  <cols>
    <col min="1" max="1" width="10.7109375" bestFit="1" customWidth="1"/>
    <col min="2" max="2" width="20.85546875" bestFit="1" customWidth="1"/>
    <col min="3" max="3" width="10" bestFit="1" customWidth="1"/>
    <col min="4" max="4" width="11.5703125" bestFit="1" customWidth="1"/>
    <col min="5" max="5" width="9.7109375" bestFit="1" customWidth="1"/>
    <col min="6" max="6" width="10.28515625" bestFit="1" customWidth="1"/>
    <col min="10" max="10" width="14.42578125" bestFit="1" customWidth="1"/>
    <col min="13" max="13" width="11.42578125" bestFit="1" customWidth="1"/>
    <col min="14" max="14" width="6.28515625" style="37" bestFit="1" customWidth="1"/>
    <col min="15" max="15" width="17.5703125" bestFit="1" customWidth="1"/>
  </cols>
  <sheetData>
    <row r="1" spans="1:32" ht="15.75" thickBot="1" x14ac:dyDescent="0.3">
      <c r="B1" s="34" t="s">
        <v>70</v>
      </c>
    </row>
    <row r="2" spans="1:32" x14ac:dyDescent="0.25">
      <c r="A2" s="7"/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13" t="s">
        <v>11</v>
      </c>
      <c r="N2" s="38" t="s">
        <v>59</v>
      </c>
      <c r="O2" s="19" t="s">
        <v>12</v>
      </c>
    </row>
    <row r="3" spans="1:32" x14ac:dyDescent="0.25">
      <c r="A3" s="9"/>
      <c r="B3" s="1"/>
      <c r="C3" s="1" t="s">
        <v>13</v>
      </c>
      <c r="D3" s="1" t="s">
        <v>20</v>
      </c>
      <c r="E3" s="1" t="s">
        <v>71</v>
      </c>
      <c r="F3" s="1" t="s">
        <v>15</v>
      </c>
      <c r="G3" s="1" t="s">
        <v>76</v>
      </c>
      <c r="H3" s="1" t="s">
        <v>89</v>
      </c>
      <c r="I3" s="1" t="s">
        <v>73</v>
      </c>
      <c r="J3" s="1" t="s">
        <v>72</v>
      </c>
      <c r="K3" s="1" t="s">
        <v>74</v>
      </c>
      <c r="L3" s="1" t="s">
        <v>75</v>
      </c>
      <c r="M3" s="14"/>
      <c r="N3" s="36"/>
      <c r="O3" s="20">
        <v>10</v>
      </c>
    </row>
    <row r="4" spans="1:32" ht="15.75" thickBot="1" x14ac:dyDescent="0.3">
      <c r="A4" s="9" t="s">
        <v>21</v>
      </c>
      <c r="B4" s="44" t="s">
        <v>23</v>
      </c>
      <c r="C4" s="44"/>
      <c r="D4" s="44"/>
      <c r="E4" s="44"/>
      <c r="F4" s="44"/>
      <c r="G4" s="44"/>
      <c r="H4" s="44"/>
      <c r="I4" s="44"/>
      <c r="J4" s="44"/>
      <c r="K4" s="45"/>
      <c r="L4" s="44"/>
      <c r="M4" s="46"/>
      <c r="N4" s="47"/>
      <c r="O4" s="20"/>
    </row>
    <row r="5" spans="1:32" ht="15.75" thickBot="1" x14ac:dyDescent="0.3">
      <c r="A5" s="42">
        <v>1</v>
      </c>
      <c r="B5" s="55" t="s">
        <v>94</v>
      </c>
      <c r="C5" s="56"/>
      <c r="D5" s="56">
        <v>6</v>
      </c>
      <c r="E5" s="56"/>
      <c r="F5" s="56">
        <v>6</v>
      </c>
      <c r="G5" s="57">
        <v>9</v>
      </c>
      <c r="H5" s="57">
        <v>10</v>
      </c>
      <c r="I5" s="58">
        <v>10</v>
      </c>
      <c r="J5" s="58">
        <v>10</v>
      </c>
      <c r="K5" s="57">
        <v>9</v>
      </c>
      <c r="L5" s="58">
        <v>7</v>
      </c>
      <c r="M5" s="56">
        <f t="shared" ref="M5:M8" si="0">SUM(C5:L5)</f>
        <v>67</v>
      </c>
      <c r="N5" s="59">
        <v>55</v>
      </c>
      <c r="O5" s="71">
        <v>7</v>
      </c>
      <c r="R5" s="5"/>
      <c r="S5" s="5"/>
      <c r="T5" s="5"/>
      <c r="U5" s="5"/>
      <c r="V5" s="5"/>
      <c r="W5" s="5"/>
      <c r="X5" s="30"/>
      <c r="Y5" s="30"/>
      <c r="Z5" s="40"/>
      <c r="AA5" s="40"/>
      <c r="AB5" s="5"/>
      <c r="AC5" s="37"/>
      <c r="AD5" s="5"/>
    </row>
    <row r="6" spans="1:32" x14ac:dyDescent="0.25">
      <c r="A6" s="9">
        <v>2</v>
      </c>
      <c r="B6" s="48" t="s">
        <v>78</v>
      </c>
      <c r="C6" s="49">
        <v>10</v>
      </c>
      <c r="D6" s="49">
        <v>9</v>
      </c>
      <c r="E6" s="50"/>
      <c r="F6" s="51">
        <v>8</v>
      </c>
      <c r="G6" s="52"/>
      <c r="H6" s="52">
        <v>7</v>
      </c>
      <c r="I6" s="51">
        <v>9</v>
      </c>
      <c r="J6" s="52"/>
      <c r="K6" s="49">
        <v>8</v>
      </c>
      <c r="L6" s="49">
        <v>9</v>
      </c>
      <c r="M6" s="53">
        <f t="shared" si="0"/>
        <v>60</v>
      </c>
      <c r="N6" s="54">
        <v>53</v>
      </c>
      <c r="O6" s="20">
        <v>7</v>
      </c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37"/>
      <c r="AD6" s="5"/>
    </row>
    <row r="7" spans="1:32" x14ac:dyDescent="0.25">
      <c r="A7" s="9">
        <v>3</v>
      </c>
      <c r="B7" s="1" t="s">
        <v>90</v>
      </c>
      <c r="C7" s="39">
        <v>10</v>
      </c>
      <c r="D7" s="39">
        <v>7</v>
      </c>
      <c r="E7" s="3"/>
      <c r="F7" s="32">
        <v>9</v>
      </c>
      <c r="G7" s="6"/>
      <c r="H7" s="32">
        <v>8</v>
      </c>
      <c r="I7" s="6">
        <v>7</v>
      </c>
      <c r="J7" s="6"/>
      <c r="K7" s="39">
        <v>10</v>
      </c>
      <c r="L7" s="39">
        <v>8</v>
      </c>
      <c r="M7" s="16">
        <f t="shared" si="0"/>
        <v>59</v>
      </c>
      <c r="N7" s="36">
        <v>52</v>
      </c>
      <c r="O7" s="20">
        <v>7</v>
      </c>
      <c r="R7" s="5"/>
      <c r="S7" s="5"/>
      <c r="T7" s="5"/>
      <c r="U7" s="30"/>
      <c r="V7" s="30"/>
      <c r="W7" s="30"/>
      <c r="X7" s="30"/>
      <c r="Y7" s="5"/>
      <c r="Z7" s="5"/>
      <c r="AA7" s="5"/>
      <c r="AB7" s="5"/>
      <c r="AC7" s="35"/>
      <c r="AD7" s="5"/>
    </row>
    <row r="8" spans="1:32" x14ac:dyDescent="0.25">
      <c r="A8" s="9">
        <v>4</v>
      </c>
      <c r="B8" s="1" t="s">
        <v>79</v>
      </c>
      <c r="C8" s="39">
        <v>7</v>
      </c>
      <c r="D8" s="39">
        <v>8</v>
      </c>
      <c r="E8" s="3"/>
      <c r="F8" s="39">
        <v>7</v>
      </c>
      <c r="G8" s="39">
        <v>10</v>
      </c>
      <c r="H8" s="3">
        <v>6</v>
      </c>
      <c r="I8" s="39">
        <v>8</v>
      </c>
      <c r="J8" s="3"/>
      <c r="K8" s="3">
        <v>7</v>
      </c>
      <c r="L8" s="39">
        <v>10</v>
      </c>
      <c r="M8" s="16">
        <f t="shared" si="0"/>
        <v>63</v>
      </c>
      <c r="N8" s="36">
        <v>50</v>
      </c>
      <c r="O8" s="20">
        <v>8</v>
      </c>
      <c r="R8" s="5"/>
      <c r="S8" s="5"/>
      <c r="T8" s="5"/>
      <c r="U8" s="30"/>
      <c r="V8" s="30"/>
      <c r="W8" s="30"/>
      <c r="X8" s="30"/>
      <c r="Y8" s="30"/>
      <c r="Z8" s="30"/>
      <c r="AA8" s="5"/>
      <c r="AB8" s="5"/>
    </row>
    <row r="9" spans="1:32" x14ac:dyDescent="0.25">
      <c r="A9" s="9">
        <v>5</v>
      </c>
      <c r="B9" s="1" t="s">
        <v>77</v>
      </c>
      <c r="C9" s="3">
        <v>10</v>
      </c>
      <c r="D9" s="3">
        <v>10</v>
      </c>
      <c r="E9" s="3"/>
      <c r="F9" s="6">
        <v>10</v>
      </c>
      <c r="G9" s="6"/>
      <c r="H9" s="6"/>
      <c r="I9" s="6"/>
      <c r="J9" s="3"/>
      <c r="K9" s="3"/>
      <c r="L9" s="3"/>
      <c r="M9" s="16">
        <f t="shared" ref="M9:M10" si="1">SUM(C9:L9)</f>
        <v>30</v>
      </c>
      <c r="N9" s="36"/>
      <c r="O9" s="20">
        <v>3</v>
      </c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2" x14ac:dyDescent="0.25">
      <c r="A10" s="9">
        <v>6</v>
      </c>
      <c r="B10" s="1" t="s">
        <v>91</v>
      </c>
      <c r="C10" s="3"/>
      <c r="D10" s="3"/>
      <c r="E10" s="3"/>
      <c r="F10" s="6"/>
      <c r="G10" s="6"/>
      <c r="H10" s="6">
        <v>9</v>
      </c>
      <c r="I10" s="6"/>
      <c r="J10" s="6"/>
      <c r="K10" s="3"/>
      <c r="L10" s="3"/>
      <c r="M10" s="16">
        <f t="shared" si="1"/>
        <v>9</v>
      </c>
      <c r="N10" s="36"/>
      <c r="O10" s="20">
        <v>1</v>
      </c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2" ht="15.75" thickBot="1" x14ac:dyDescent="0.3">
      <c r="A11" s="9"/>
      <c r="B11" s="44" t="s">
        <v>34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60"/>
      <c r="N11" s="47"/>
      <c r="O11" s="20"/>
    </row>
    <row r="12" spans="1:32" ht="15.75" thickBot="1" x14ac:dyDescent="0.3">
      <c r="A12" s="42">
        <v>1</v>
      </c>
      <c r="B12" s="55" t="s">
        <v>93</v>
      </c>
      <c r="C12" s="56">
        <v>6</v>
      </c>
      <c r="D12" s="56">
        <v>7</v>
      </c>
      <c r="E12" s="57">
        <v>10</v>
      </c>
      <c r="F12" s="56"/>
      <c r="G12" s="56">
        <v>7</v>
      </c>
      <c r="H12" s="57">
        <v>10</v>
      </c>
      <c r="I12" s="58">
        <v>10</v>
      </c>
      <c r="J12" s="58">
        <v>10</v>
      </c>
      <c r="K12" s="57">
        <v>9</v>
      </c>
      <c r="L12" s="61">
        <v>9</v>
      </c>
      <c r="M12" s="62">
        <f>SUM(C12:L12)</f>
        <v>78</v>
      </c>
      <c r="N12" s="63">
        <v>58</v>
      </c>
      <c r="O12" s="25">
        <v>9</v>
      </c>
    </row>
    <row r="13" spans="1:32" x14ac:dyDescent="0.25">
      <c r="A13" s="9">
        <v>2</v>
      </c>
      <c r="B13" s="48" t="s">
        <v>86</v>
      </c>
      <c r="C13" s="50"/>
      <c r="D13" s="51">
        <v>6</v>
      </c>
      <c r="E13" s="52"/>
      <c r="F13" s="52"/>
      <c r="G13" s="51">
        <v>8</v>
      </c>
      <c r="H13" s="51">
        <v>6</v>
      </c>
      <c r="I13" s="51">
        <v>9</v>
      </c>
      <c r="J13" s="50"/>
      <c r="K13" s="49">
        <v>10</v>
      </c>
      <c r="L13" s="49">
        <v>10</v>
      </c>
      <c r="M13" s="53">
        <f>SUM(D13:L13)</f>
        <v>49</v>
      </c>
      <c r="N13" s="54">
        <v>49</v>
      </c>
      <c r="O13" s="20">
        <v>6</v>
      </c>
      <c r="R13" s="5"/>
      <c r="S13" s="5"/>
      <c r="T13" s="30"/>
      <c r="U13" s="5"/>
      <c r="V13" s="5"/>
      <c r="W13" s="30"/>
      <c r="X13" s="30"/>
      <c r="Y13" s="30"/>
      <c r="Z13" s="30"/>
      <c r="AA13" s="30"/>
      <c r="AB13" s="5"/>
      <c r="AC13" s="30"/>
      <c r="AD13" s="5"/>
    </row>
    <row r="14" spans="1:32" x14ac:dyDescent="0.25">
      <c r="A14" s="9">
        <v>3</v>
      </c>
      <c r="B14" s="1" t="s">
        <v>40</v>
      </c>
      <c r="C14" s="3">
        <v>10</v>
      </c>
      <c r="D14" s="3">
        <v>8</v>
      </c>
      <c r="E14" s="6"/>
      <c r="F14" s="3">
        <v>8</v>
      </c>
      <c r="G14" s="3">
        <v>9</v>
      </c>
      <c r="H14" s="6">
        <v>9</v>
      </c>
      <c r="I14" s="6"/>
      <c r="J14" s="6"/>
      <c r="K14" s="3"/>
      <c r="L14" s="6"/>
      <c r="M14" s="16">
        <f>SUM(C14:L14)</f>
        <v>44</v>
      </c>
      <c r="N14" s="36"/>
      <c r="O14" s="20">
        <v>5</v>
      </c>
      <c r="R14" s="5"/>
      <c r="S14" s="30"/>
      <c r="T14" s="30"/>
      <c r="U14" s="30"/>
      <c r="V14" s="30"/>
      <c r="W14" s="30"/>
      <c r="X14" s="30"/>
      <c r="Y14" s="5"/>
      <c r="Z14" s="5"/>
      <c r="AA14" s="5"/>
      <c r="AB14" s="5"/>
      <c r="AC14" s="30"/>
      <c r="AD14" s="5"/>
    </row>
    <row r="15" spans="1:32" x14ac:dyDescent="0.25">
      <c r="A15" s="9">
        <v>4</v>
      </c>
      <c r="B15" s="1" t="s">
        <v>37</v>
      </c>
      <c r="C15" s="3">
        <v>7</v>
      </c>
      <c r="D15" s="6">
        <v>9</v>
      </c>
      <c r="E15" s="6"/>
      <c r="F15" s="6">
        <v>9</v>
      </c>
      <c r="G15" s="6">
        <v>10</v>
      </c>
      <c r="H15" s="6">
        <v>8</v>
      </c>
      <c r="I15" s="6"/>
      <c r="J15" s="3"/>
      <c r="K15" s="3"/>
      <c r="L15" s="3"/>
      <c r="M15" s="16">
        <f>SUM(C15:L15)</f>
        <v>43</v>
      </c>
      <c r="N15" s="36"/>
      <c r="O15" s="20">
        <v>5</v>
      </c>
      <c r="R15" s="5"/>
      <c r="S15" s="30"/>
      <c r="T15" s="30"/>
      <c r="U15" s="30"/>
      <c r="V15" s="30"/>
      <c r="W15" s="30"/>
      <c r="X15" s="30"/>
      <c r="Y15" s="5"/>
      <c r="Z15" s="5"/>
      <c r="AA15" s="5"/>
      <c r="AB15" s="5"/>
      <c r="AC15" s="37"/>
      <c r="AD15" s="5"/>
      <c r="AE15" s="30"/>
      <c r="AF15" s="5"/>
    </row>
    <row r="16" spans="1:32" x14ac:dyDescent="0.25">
      <c r="A16" s="9">
        <v>5</v>
      </c>
      <c r="B16" s="1" t="s">
        <v>81</v>
      </c>
      <c r="C16" s="3">
        <v>9</v>
      </c>
      <c r="D16" s="3">
        <v>10</v>
      </c>
      <c r="E16" s="3"/>
      <c r="F16" s="6">
        <v>10</v>
      </c>
      <c r="G16" s="6"/>
      <c r="H16" s="6"/>
      <c r="I16" s="6"/>
      <c r="J16" s="6"/>
      <c r="K16" s="3"/>
      <c r="L16" s="3"/>
      <c r="M16" s="16">
        <f>SUM(C16:L16)</f>
        <v>29</v>
      </c>
      <c r="N16" s="36"/>
      <c r="O16" s="20">
        <v>3</v>
      </c>
      <c r="R16" s="5"/>
      <c r="S16" s="30"/>
      <c r="T16" s="30"/>
      <c r="U16" s="30"/>
      <c r="V16" s="30"/>
      <c r="W16" s="30"/>
      <c r="X16" s="30"/>
      <c r="Y16" s="5"/>
      <c r="Z16" s="5"/>
      <c r="AA16" s="5"/>
      <c r="AB16" s="5"/>
      <c r="AC16" s="37"/>
      <c r="AD16" s="5"/>
    </row>
    <row r="17" spans="1:30" x14ac:dyDescent="0.25">
      <c r="A17" s="9">
        <v>6</v>
      </c>
      <c r="B17" s="1" t="s">
        <v>80</v>
      </c>
      <c r="C17" s="3">
        <v>9</v>
      </c>
      <c r="D17" s="6"/>
      <c r="E17" s="6"/>
      <c r="F17" s="3"/>
      <c r="G17" s="3"/>
      <c r="H17" s="3">
        <v>7</v>
      </c>
      <c r="I17" s="6"/>
      <c r="J17" s="6"/>
      <c r="K17" s="3"/>
      <c r="L17" s="6"/>
      <c r="M17" s="16">
        <f>SUM(C17:L17)</f>
        <v>16</v>
      </c>
      <c r="N17" s="36"/>
      <c r="O17" s="20">
        <v>2</v>
      </c>
    </row>
    <row r="18" spans="1:30" ht="15.75" thickBot="1" x14ac:dyDescent="0.3">
      <c r="A18" s="9"/>
      <c r="B18" s="44" t="s">
        <v>42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60"/>
      <c r="N18" s="47"/>
      <c r="O18" s="20"/>
    </row>
    <row r="19" spans="1:30" ht="15.75" thickBot="1" x14ac:dyDescent="0.3">
      <c r="A19" s="42">
        <v>1</v>
      </c>
      <c r="B19" s="55" t="s">
        <v>30</v>
      </c>
      <c r="C19" s="56">
        <v>6</v>
      </c>
      <c r="D19" s="57">
        <v>9</v>
      </c>
      <c r="E19" s="56"/>
      <c r="F19" s="57">
        <v>10</v>
      </c>
      <c r="G19" s="57">
        <v>9</v>
      </c>
      <c r="H19" s="57">
        <v>9</v>
      </c>
      <c r="I19" s="56"/>
      <c r="J19" s="56"/>
      <c r="K19" s="57">
        <v>10</v>
      </c>
      <c r="L19" s="57">
        <v>10</v>
      </c>
      <c r="M19" s="64">
        <f t="shared" ref="M19" si="2">SUM(C19:L19)</f>
        <v>63</v>
      </c>
      <c r="N19" s="63">
        <v>57</v>
      </c>
      <c r="O19" s="20">
        <v>7</v>
      </c>
      <c r="R19" s="5"/>
      <c r="S19" s="30"/>
      <c r="T19" s="30"/>
      <c r="U19" s="30"/>
      <c r="V19" s="30"/>
      <c r="W19" s="30"/>
      <c r="X19" s="30"/>
      <c r="Y19" s="30"/>
      <c r="Z19" s="5"/>
      <c r="AA19" s="5"/>
      <c r="AB19" s="5"/>
      <c r="AC19" s="37"/>
      <c r="AD19" s="5"/>
    </row>
    <row r="20" spans="1:30" x14ac:dyDescent="0.25">
      <c r="A20" s="9">
        <v>2</v>
      </c>
      <c r="B20" s="48" t="s">
        <v>58</v>
      </c>
      <c r="C20" s="50">
        <v>10</v>
      </c>
      <c r="D20" s="52"/>
      <c r="E20" s="52"/>
      <c r="F20" s="52">
        <v>9</v>
      </c>
      <c r="G20" s="52">
        <v>10</v>
      </c>
      <c r="H20" s="52">
        <v>7</v>
      </c>
      <c r="I20" s="52">
        <v>10</v>
      </c>
      <c r="J20" s="52"/>
      <c r="K20" s="50"/>
      <c r="L20" s="50"/>
      <c r="M20" s="53">
        <f t="shared" ref="M20" si="3">SUM(C20:L20)</f>
        <v>46</v>
      </c>
      <c r="N20" s="54"/>
      <c r="O20" s="20">
        <v>5</v>
      </c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37"/>
      <c r="AD20" s="5"/>
    </row>
    <row r="21" spans="1:30" x14ac:dyDescent="0.25">
      <c r="A21" s="9">
        <v>3</v>
      </c>
      <c r="B21" s="1" t="s">
        <v>25</v>
      </c>
      <c r="C21" s="3">
        <v>9</v>
      </c>
      <c r="D21" s="3"/>
      <c r="E21" s="3"/>
      <c r="F21" s="3"/>
      <c r="G21" s="3"/>
      <c r="H21" s="3">
        <v>10</v>
      </c>
      <c r="I21" s="3"/>
      <c r="J21" s="3"/>
      <c r="K21" s="3"/>
      <c r="L21" s="3"/>
      <c r="M21" s="16">
        <f t="shared" ref="M21:M23" si="4">SUM(C21:L21)</f>
        <v>19</v>
      </c>
      <c r="N21" s="36"/>
      <c r="O21" s="20">
        <v>2</v>
      </c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35"/>
      <c r="AD21" s="5"/>
    </row>
    <row r="22" spans="1:30" x14ac:dyDescent="0.25">
      <c r="A22" s="9">
        <v>4</v>
      </c>
      <c r="B22" s="1" t="s">
        <v>31</v>
      </c>
      <c r="C22" s="3">
        <v>7</v>
      </c>
      <c r="D22" s="3">
        <v>10</v>
      </c>
      <c r="E22" s="3"/>
      <c r="F22" s="3"/>
      <c r="G22" s="3"/>
      <c r="H22" s="3"/>
      <c r="I22" s="3"/>
      <c r="J22" s="3"/>
      <c r="K22" s="3"/>
      <c r="L22" s="3"/>
      <c r="M22" s="16">
        <f t="shared" ref="M22" si="5">SUM(C22:L22)</f>
        <v>17</v>
      </c>
      <c r="N22" s="36"/>
      <c r="O22" s="20">
        <v>2</v>
      </c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1:30" x14ac:dyDescent="0.25">
      <c r="A23" s="9">
        <v>5</v>
      </c>
      <c r="B23" s="1" t="s">
        <v>82</v>
      </c>
      <c r="C23" s="3">
        <v>8</v>
      </c>
      <c r="D23" s="3"/>
      <c r="E23" s="3"/>
      <c r="F23" s="3"/>
      <c r="G23" s="3"/>
      <c r="H23" s="3">
        <v>8</v>
      </c>
      <c r="I23" s="3"/>
      <c r="J23" s="3"/>
      <c r="K23" s="3"/>
      <c r="L23" s="3"/>
      <c r="M23" s="16">
        <f t="shared" si="4"/>
        <v>16</v>
      </c>
      <c r="N23" s="36"/>
      <c r="O23" s="20">
        <v>2</v>
      </c>
    </row>
    <row r="24" spans="1:30" ht="15.75" thickBot="1" x14ac:dyDescent="0.3">
      <c r="A24" s="9"/>
      <c r="B24" s="44" t="s">
        <v>48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60"/>
      <c r="N24" s="47"/>
      <c r="O24" s="20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1:30" ht="15.75" thickBot="1" x14ac:dyDescent="0.3">
      <c r="A25" s="42">
        <v>1</v>
      </c>
      <c r="B25" s="55" t="s">
        <v>84</v>
      </c>
      <c r="C25" s="57">
        <v>9</v>
      </c>
      <c r="D25" s="58">
        <v>9</v>
      </c>
      <c r="E25" s="65"/>
      <c r="F25" s="65"/>
      <c r="G25" s="58">
        <v>10</v>
      </c>
      <c r="H25" s="58">
        <v>9</v>
      </c>
      <c r="I25" s="66">
        <v>8</v>
      </c>
      <c r="J25" s="65"/>
      <c r="K25" s="57">
        <v>10</v>
      </c>
      <c r="L25" s="57">
        <v>10</v>
      </c>
      <c r="M25" s="64">
        <f>SUM(C25:L25)</f>
        <v>65</v>
      </c>
      <c r="N25" s="63">
        <v>57</v>
      </c>
      <c r="O25" s="20">
        <v>7</v>
      </c>
    </row>
    <row r="26" spans="1:30" x14ac:dyDescent="0.25">
      <c r="A26" s="9">
        <v>2</v>
      </c>
      <c r="B26" s="48" t="s">
        <v>87</v>
      </c>
      <c r="C26" s="50"/>
      <c r="D26" s="51">
        <v>8</v>
      </c>
      <c r="E26" s="51">
        <v>10</v>
      </c>
      <c r="F26" s="52"/>
      <c r="G26" s="51">
        <v>9</v>
      </c>
      <c r="H26" s="51">
        <v>8</v>
      </c>
      <c r="I26" s="51">
        <v>7</v>
      </c>
      <c r="J26" s="50"/>
      <c r="K26" s="50"/>
      <c r="L26" s="49">
        <v>9</v>
      </c>
      <c r="M26" s="53">
        <f>SUM(C26:L26)</f>
        <v>51</v>
      </c>
      <c r="N26" s="54">
        <v>51</v>
      </c>
      <c r="O26" s="20">
        <v>6</v>
      </c>
    </row>
    <row r="27" spans="1:30" x14ac:dyDescent="0.25">
      <c r="A27" s="9">
        <v>3</v>
      </c>
      <c r="B27" s="1" t="s">
        <v>83</v>
      </c>
      <c r="C27" s="3">
        <v>10</v>
      </c>
      <c r="D27" s="6">
        <v>10</v>
      </c>
      <c r="E27" s="6"/>
      <c r="F27" s="6"/>
      <c r="G27" s="6"/>
      <c r="H27" s="6"/>
      <c r="I27" s="6">
        <v>10</v>
      </c>
      <c r="J27" s="6"/>
      <c r="K27" s="3">
        <v>9</v>
      </c>
      <c r="L27" s="3"/>
      <c r="M27" s="16">
        <f>SUM(C27:L27)</f>
        <v>39</v>
      </c>
      <c r="N27" s="36"/>
      <c r="O27" s="20">
        <v>4</v>
      </c>
      <c r="R27" s="5"/>
      <c r="S27" s="30"/>
      <c r="T27" s="30"/>
      <c r="U27" s="30"/>
      <c r="V27" s="30"/>
      <c r="W27" s="30"/>
      <c r="X27" s="30"/>
      <c r="Y27" s="5"/>
      <c r="Z27" s="5"/>
      <c r="AA27" s="5"/>
      <c r="AB27" s="5"/>
      <c r="AC27" s="37"/>
      <c r="AD27" s="5"/>
    </row>
    <row r="28" spans="1:30" x14ac:dyDescent="0.25">
      <c r="A28" s="9">
        <v>4</v>
      </c>
      <c r="B28" s="1" t="s">
        <v>36</v>
      </c>
      <c r="C28" s="3">
        <v>8</v>
      </c>
      <c r="D28" s="6">
        <v>7</v>
      </c>
      <c r="E28" s="6"/>
      <c r="F28" s="6"/>
      <c r="G28" s="6"/>
      <c r="H28" s="6"/>
      <c r="I28" s="33"/>
      <c r="J28" s="6"/>
      <c r="K28" s="3">
        <v>8</v>
      </c>
      <c r="L28" s="3">
        <v>8</v>
      </c>
      <c r="M28" s="16">
        <f>SUM(C28:L28)</f>
        <v>31</v>
      </c>
      <c r="N28" s="36"/>
      <c r="O28" s="20">
        <v>4</v>
      </c>
    </row>
    <row r="29" spans="1:30" x14ac:dyDescent="0.25">
      <c r="A29" s="9">
        <v>5</v>
      </c>
      <c r="B29" s="1" t="s">
        <v>92</v>
      </c>
      <c r="C29" s="3"/>
      <c r="D29" s="6"/>
      <c r="E29" s="6"/>
      <c r="F29" s="3"/>
      <c r="G29" s="3"/>
      <c r="H29" s="3">
        <v>10</v>
      </c>
      <c r="I29" s="6">
        <v>9</v>
      </c>
      <c r="J29" s="6"/>
      <c r="K29" s="3"/>
      <c r="L29" s="6"/>
      <c r="M29" s="16">
        <f>SUM(C29:L29)</f>
        <v>19</v>
      </c>
      <c r="N29" s="36"/>
      <c r="O29" s="20">
        <v>2</v>
      </c>
      <c r="R29" s="5"/>
      <c r="S29" s="30"/>
      <c r="T29" s="30"/>
      <c r="U29" s="30"/>
      <c r="V29" s="30"/>
      <c r="W29" s="30"/>
      <c r="X29" s="41"/>
      <c r="Y29" s="30"/>
      <c r="Z29" s="5"/>
      <c r="AA29" s="5"/>
      <c r="AB29" s="5"/>
      <c r="AC29" s="37"/>
      <c r="AD29" s="5"/>
    </row>
    <row r="30" spans="1:30" ht="15.75" thickBot="1" x14ac:dyDescent="0.3">
      <c r="A30" s="9"/>
      <c r="B30" s="44" t="s">
        <v>52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60"/>
      <c r="N30" s="47"/>
      <c r="O30" s="20"/>
    </row>
    <row r="31" spans="1:30" ht="15.75" thickBot="1" x14ac:dyDescent="0.3">
      <c r="A31" s="42">
        <v>1</v>
      </c>
      <c r="B31" s="55" t="s">
        <v>88</v>
      </c>
      <c r="C31" s="56"/>
      <c r="D31" s="56"/>
      <c r="E31" s="56"/>
      <c r="F31" s="56"/>
      <c r="G31" s="56">
        <v>10</v>
      </c>
      <c r="H31" s="56">
        <v>10</v>
      </c>
      <c r="I31" s="56">
        <v>10</v>
      </c>
      <c r="J31" s="56"/>
      <c r="K31" s="56">
        <v>10</v>
      </c>
      <c r="L31" s="56">
        <v>10</v>
      </c>
      <c r="M31" s="64">
        <f t="shared" ref="M31" si="6">SUM(C31:L31)</f>
        <v>50</v>
      </c>
      <c r="N31" s="63"/>
      <c r="O31" s="20">
        <v>5</v>
      </c>
    </row>
    <row r="32" spans="1:30" ht="15.75" thickBot="1" x14ac:dyDescent="0.3">
      <c r="A32" s="10"/>
      <c r="B32" s="68" t="s">
        <v>54</v>
      </c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70"/>
      <c r="O32" s="3"/>
    </row>
    <row r="33" spans="1:15" ht="15.75" thickBot="1" x14ac:dyDescent="0.3">
      <c r="A33" s="67">
        <v>1</v>
      </c>
      <c r="B33" s="55" t="s">
        <v>85</v>
      </c>
      <c r="C33" s="57">
        <v>10</v>
      </c>
      <c r="D33" s="57">
        <v>10</v>
      </c>
      <c r="E33" s="56"/>
      <c r="F33" s="57">
        <v>10</v>
      </c>
      <c r="G33" s="57">
        <v>10</v>
      </c>
      <c r="H33" s="57">
        <v>10</v>
      </c>
      <c r="I33" s="57">
        <v>10</v>
      </c>
      <c r="J33" s="56"/>
      <c r="K33" s="56">
        <v>10</v>
      </c>
      <c r="L33" s="56">
        <v>10</v>
      </c>
      <c r="M33" s="56">
        <f>SUM(C33:L33)</f>
        <v>80</v>
      </c>
      <c r="N33" s="59">
        <v>60</v>
      </c>
      <c r="O33" s="43">
        <v>8</v>
      </c>
    </row>
    <row r="34" spans="1:15" x14ac:dyDescent="0.25"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O34" s="5"/>
    </row>
    <row r="36" spans="1:15" x14ac:dyDescent="0.25">
      <c r="B36" s="1" t="s">
        <v>60</v>
      </c>
      <c r="C36" s="31" t="s">
        <v>61</v>
      </c>
      <c r="D36" s="31" t="s">
        <v>62</v>
      </c>
      <c r="E36" s="31" t="s">
        <v>63</v>
      </c>
      <c r="F36" s="31" t="s">
        <v>64</v>
      </c>
      <c r="G36" s="31" t="s">
        <v>65</v>
      </c>
      <c r="H36" s="31" t="s">
        <v>66</v>
      </c>
      <c r="I36" s="31" t="s">
        <v>67</v>
      </c>
    </row>
    <row r="37" spans="1:15" x14ac:dyDescent="0.25">
      <c r="B37" s="1" t="s">
        <v>68</v>
      </c>
      <c r="C37" s="31">
        <v>10</v>
      </c>
      <c r="D37" s="31">
        <v>9</v>
      </c>
      <c r="E37" s="31">
        <v>8</v>
      </c>
      <c r="F37" s="31">
        <v>7</v>
      </c>
      <c r="G37" s="31">
        <v>6</v>
      </c>
      <c r="H37" s="31">
        <v>5</v>
      </c>
      <c r="I37" s="31" t="s">
        <v>69</v>
      </c>
    </row>
  </sheetData>
  <pageMargins left="0.7" right="0.7" top="0.75" bottom="0.75" header="0.3" footer="0.3"/>
  <pageSetup paperSize="9" orientation="portrait" horizontalDpi="4294967293" verticalDpi="4294967293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37"/>
  <sheetViews>
    <sheetView workbookViewId="0">
      <selection activeCell="F10" sqref="F10"/>
    </sheetView>
  </sheetViews>
  <sheetFormatPr defaultColWidth="9.140625" defaultRowHeight="15" x14ac:dyDescent="0.25"/>
  <cols>
    <col min="1" max="1" width="10.7109375" bestFit="1" customWidth="1"/>
    <col min="2" max="2" width="20.85546875" bestFit="1" customWidth="1"/>
    <col min="3" max="3" width="10" bestFit="1" customWidth="1"/>
    <col min="4" max="4" width="11.5703125" bestFit="1" customWidth="1"/>
    <col min="5" max="5" width="9.7109375" bestFit="1" customWidth="1"/>
    <col min="6" max="6" width="10.42578125" bestFit="1" customWidth="1"/>
    <col min="9" max="9" width="9.85546875" bestFit="1" customWidth="1"/>
    <col min="10" max="10" width="21.85546875" bestFit="1" customWidth="1"/>
    <col min="11" max="11" width="9.28515625" bestFit="1" customWidth="1"/>
    <col min="12" max="12" width="10.5703125" bestFit="1" customWidth="1"/>
    <col min="13" max="13" width="11.42578125" bestFit="1" customWidth="1"/>
    <col min="14" max="14" width="6.28515625" style="37" bestFit="1" customWidth="1"/>
    <col min="15" max="15" width="17.5703125" bestFit="1" customWidth="1"/>
  </cols>
  <sheetData>
    <row r="1" spans="1:32" ht="15.75" thickBot="1" x14ac:dyDescent="0.3">
      <c r="A1">
        <v>2015</v>
      </c>
      <c r="B1" s="34" t="s">
        <v>70</v>
      </c>
      <c r="C1" t="s">
        <v>108</v>
      </c>
      <c r="D1" t="s">
        <v>109</v>
      </c>
      <c r="E1" t="s">
        <v>110</v>
      </c>
      <c r="F1" t="s">
        <v>111</v>
      </c>
      <c r="G1" t="s">
        <v>112</v>
      </c>
      <c r="H1" t="s">
        <v>113</v>
      </c>
      <c r="I1" t="s">
        <v>114</v>
      </c>
      <c r="J1" t="s">
        <v>115</v>
      </c>
      <c r="K1" t="s">
        <v>116</v>
      </c>
      <c r="L1" t="s">
        <v>117</v>
      </c>
    </row>
    <row r="2" spans="1:32" x14ac:dyDescent="0.25">
      <c r="A2" s="7"/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13" t="s">
        <v>11</v>
      </c>
      <c r="N2" s="38" t="s">
        <v>59</v>
      </c>
      <c r="O2" s="19" t="s">
        <v>12</v>
      </c>
    </row>
    <row r="3" spans="1:32" x14ac:dyDescent="0.25">
      <c r="A3" s="9"/>
      <c r="B3" s="1"/>
      <c r="C3" s="75" t="s">
        <v>13</v>
      </c>
      <c r="D3" s="75" t="s">
        <v>20</v>
      </c>
      <c r="E3" s="75" t="s">
        <v>96</v>
      </c>
      <c r="F3" s="75" t="s">
        <v>97</v>
      </c>
      <c r="G3" s="75" t="s">
        <v>76</v>
      </c>
      <c r="H3" s="75" t="s">
        <v>102</v>
      </c>
      <c r="I3" s="75" t="s">
        <v>17</v>
      </c>
      <c r="J3" s="75" t="s">
        <v>100</v>
      </c>
      <c r="K3" s="75" t="s">
        <v>74</v>
      </c>
      <c r="L3" s="75" t="s">
        <v>101</v>
      </c>
      <c r="M3" s="14"/>
      <c r="N3" s="36"/>
      <c r="O3" s="20">
        <v>10</v>
      </c>
    </row>
    <row r="4" spans="1:32" ht="15.75" thickBot="1" x14ac:dyDescent="0.3">
      <c r="A4" s="9" t="s">
        <v>21</v>
      </c>
      <c r="B4" s="44" t="s">
        <v>23</v>
      </c>
      <c r="C4" s="44"/>
      <c r="D4" s="44"/>
      <c r="E4" s="44"/>
      <c r="F4" s="44"/>
      <c r="G4" s="44"/>
      <c r="H4" s="44"/>
      <c r="I4" s="44"/>
      <c r="J4" s="44"/>
      <c r="K4" s="45"/>
      <c r="L4" s="44"/>
      <c r="M4" s="46"/>
      <c r="N4" s="47"/>
      <c r="O4" s="20"/>
    </row>
    <row r="5" spans="1:32" ht="15.75" thickBot="1" x14ac:dyDescent="0.3">
      <c r="A5" s="42">
        <v>1</v>
      </c>
      <c r="B5" s="55" t="s">
        <v>94</v>
      </c>
      <c r="C5" s="56">
        <v>8</v>
      </c>
      <c r="D5" s="56">
        <v>9</v>
      </c>
      <c r="E5" s="57">
        <v>10</v>
      </c>
      <c r="F5" s="56"/>
      <c r="G5" s="57">
        <v>10</v>
      </c>
      <c r="H5" s="57">
        <v>10</v>
      </c>
      <c r="I5" s="58">
        <v>10</v>
      </c>
      <c r="J5" s="65"/>
      <c r="K5" s="57">
        <v>10</v>
      </c>
      <c r="L5" s="58">
        <v>9</v>
      </c>
      <c r="M5" s="56">
        <f t="shared" ref="M5:M10" si="0">SUM(C5:L5)</f>
        <v>76</v>
      </c>
      <c r="N5" s="59">
        <v>59</v>
      </c>
      <c r="O5" s="71">
        <v>8</v>
      </c>
      <c r="R5" s="5"/>
      <c r="S5" s="5"/>
      <c r="T5" s="5"/>
      <c r="U5" s="5"/>
      <c r="V5" s="5"/>
      <c r="W5" s="5"/>
      <c r="X5" s="30"/>
      <c r="Y5" s="30"/>
      <c r="Z5" s="40"/>
      <c r="AA5" s="40"/>
      <c r="AB5" s="5"/>
      <c r="AC5" s="37"/>
      <c r="AD5" s="5"/>
    </row>
    <row r="6" spans="1:32" x14ac:dyDescent="0.25">
      <c r="A6" s="9">
        <v>2</v>
      </c>
      <c r="B6" s="1" t="s">
        <v>104</v>
      </c>
      <c r="C6" s="3"/>
      <c r="D6" s="3"/>
      <c r="E6" s="3"/>
      <c r="F6" s="6"/>
      <c r="G6" s="6"/>
      <c r="H6" s="6"/>
      <c r="I6" s="6">
        <v>9</v>
      </c>
      <c r="J6" s="3">
        <v>10</v>
      </c>
      <c r="K6" s="3">
        <v>10</v>
      </c>
      <c r="L6" s="3">
        <v>10</v>
      </c>
      <c r="M6" s="16">
        <f t="shared" si="0"/>
        <v>39</v>
      </c>
      <c r="N6" s="36"/>
      <c r="O6" s="20">
        <v>4</v>
      </c>
    </row>
    <row r="7" spans="1:32" x14ac:dyDescent="0.25">
      <c r="A7" s="9">
        <v>3</v>
      </c>
      <c r="B7" s="1" t="s">
        <v>79</v>
      </c>
      <c r="C7" s="3">
        <v>7</v>
      </c>
      <c r="D7" s="3">
        <v>10</v>
      </c>
      <c r="E7" s="3"/>
      <c r="F7" s="3"/>
      <c r="G7" s="3"/>
      <c r="H7" s="3"/>
      <c r="I7" s="3"/>
      <c r="J7" s="3"/>
      <c r="K7" s="3"/>
      <c r="L7" s="3"/>
      <c r="M7" s="16">
        <f t="shared" si="0"/>
        <v>17</v>
      </c>
      <c r="N7" s="54"/>
      <c r="O7" s="20">
        <v>2</v>
      </c>
    </row>
    <row r="8" spans="1:32" x14ac:dyDescent="0.25">
      <c r="A8" s="9">
        <v>4</v>
      </c>
      <c r="B8" s="1" t="s">
        <v>90</v>
      </c>
      <c r="C8" s="3">
        <v>10</v>
      </c>
      <c r="D8" s="3"/>
      <c r="E8" s="3"/>
      <c r="F8" s="6"/>
      <c r="G8" s="6"/>
      <c r="H8" s="6"/>
      <c r="I8" s="6"/>
      <c r="J8" s="6"/>
      <c r="K8" s="3"/>
      <c r="L8" s="3"/>
      <c r="M8" s="16">
        <f t="shared" ref="M8" si="1">SUM(C8:L8)</f>
        <v>10</v>
      </c>
      <c r="N8" s="36"/>
      <c r="O8" s="20">
        <v>1</v>
      </c>
      <c r="R8" s="5"/>
      <c r="S8" s="5"/>
      <c r="T8" s="5"/>
      <c r="U8" s="30"/>
      <c r="V8" s="30"/>
      <c r="W8" s="30"/>
      <c r="X8" s="30"/>
      <c r="Y8" s="30"/>
      <c r="Z8" s="30"/>
      <c r="AA8" s="5"/>
      <c r="AB8" s="5"/>
    </row>
    <row r="9" spans="1:32" x14ac:dyDescent="0.25">
      <c r="A9" s="9">
        <v>5</v>
      </c>
      <c r="B9" s="48" t="s">
        <v>78</v>
      </c>
      <c r="C9" s="50">
        <v>9</v>
      </c>
      <c r="D9" s="50"/>
      <c r="E9" s="50"/>
      <c r="F9" s="52"/>
      <c r="G9" s="52"/>
      <c r="H9" s="52"/>
      <c r="I9" s="52"/>
      <c r="J9" s="52"/>
      <c r="K9" s="50"/>
      <c r="L9" s="50"/>
      <c r="M9" s="53">
        <f t="shared" si="0"/>
        <v>9</v>
      </c>
      <c r="N9" s="36"/>
      <c r="O9" s="20">
        <v>1</v>
      </c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2" x14ac:dyDescent="0.25">
      <c r="A10" s="9">
        <v>6</v>
      </c>
      <c r="B10" s="1"/>
      <c r="C10" s="3"/>
      <c r="D10" s="3"/>
      <c r="E10" s="3"/>
      <c r="F10" s="6"/>
      <c r="G10" s="6"/>
      <c r="H10" s="6"/>
      <c r="I10" s="6"/>
      <c r="J10" s="6"/>
      <c r="K10" s="3"/>
      <c r="L10" s="3"/>
      <c r="M10" s="16">
        <f t="shared" si="0"/>
        <v>0</v>
      </c>
      <c r="N10" s="36"/>
      <c r="O10" s="20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2" ht="15.75" thickBot="1" x14ac:dyDescent="0.3">
      <c r="A11" s="9"/>
      <c r="B11" s="44" t="s">
        <v>34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60"/>
      <c r="N11" s="47"/>
      <c r="O11" s="20"/>
    </row>
    <row r="12" spans="1:32" ht="15.75" thickBot="1" x14ac:dyDescent="0.3">
      <c r="A12" s="42">
        <v>1</v>
      </c>
      <c r="B12" s="55" t="s">
        <v>95</v>
      </c>
      <c r="C12" s="56"/>
      <c r="D12" s="56">
        <v>10</v>
      </c>
      <c r="E12" s="56">
        <v>10</v>
      </c>
      <c r="F12" s="56"/>
      <c r="G12" s="56">
        <v>9</v>
      </c>
      <c r="H12" s="56">
        <v>9</v>
      </c>
      <c r="I12" s="65"/>
      <c r="J12" s="65"/>
      <c r="K12" s="56"/>
      <c r="L12" s="73"/>
      <c r="M12" s="62">
        <f>SUM(C12:L12)</f>
        <v>38</v>
      </c>
      <c r="N12" s="63"/>
      <c r="O12" s="25">
        <v>4</v>
      </c>
    </row>
    <row r="13" spans="1:32" x14ac:dyDescent="0.25">
      <c r="A13" s="9">
        <v>2</v>
      </c>
      <c r="B13" s="48" t="s">
        <v>99</v>
      </c>
      <c r="C13" s="50"/>
      <c r="D13" s="52"/>
      <c r="E13" s="52">
        <v>9</v>
      </c>
      <c r="F13" s="52"/>
      <c r="G13" s="52">
        <v>10</v>
      </c>
      <c r="H13" s="52"/>
      <c r="I13" s="52"/>
      <c r="J13" s="50"/>
      <c r="K13" s="50"/>
      <c r="L13" s="50"/>
      <c r="M13" s="53">
        <f>SUM(D13:L13)</f>
        <v>19</v>
      </c>
      <c r="N13" s="54"/>
      <c r="O13" s="20">
        <v>2</v>
      </c>
      <c r="R13" s="5"/>
      <c r="S13" s="5"/>
      <c r="T13" s="30"/>
      <c r="U13" s="5"/>
      <c r="V13" s="5"/>
      <c r="W13" s="30"/>
      <c r="X13" s="30"/>
      <c r="Y13" s="30"/>
      <c r="Z13" s="30"/>
      <c r="AA13" s="30"/>
      <c r="AB13" s="5"/>
      <c r="AC13" s="30"/>
      <c r="AD13" s="5"/>
    </row>
    <row r="14" spans="1:32" x14ac:dyDescent="0.25">
      <c r="A14" s="9">
        <v>3</v>
      </c>
      <c r="B14" s="1" t="s">
        <v>103</v>
      </c>
      <c r="C14" s="3"/>
      <c r="D14" s="3"/>
      <c r="E14" s="6"/>
      <c r="F14" s="3"/>
      <c r="G14" s="3"/>
      <c r="H14" s="6">
        <v>10</v>
      </c>
      <c r="I14" s="6"/>
      <c r="J14" s="6"/>
      <c r="K14" s="3"/>
      <c r="L14" s="6"/>
      <c r="M14" s="16">
        <f>SUM(C14:L14)</f>
        <v>10</v>
      </c>
      <c r="N14" s="36"/>
      <c r="O14" s="20">
        <v>1</v>
      </c>
      <c r="R14" s="5"/>
      <c r="S14" s="30"/>
      <c r="T14" s="30"/>
      <c r="U14" s="30"/>
      <c r="V14" s="30"/>
      <c r="W14" s="30"/>
      <c r="X14" s="30"/>
      <c r="Y14" s="5"/>
      <c r="Z14" s="5"/>
      <c r="AA14" s="5"/>
      <c r="AB14" s="5"/>
      <c r="AC14" s="30"/>
      <c r="AD14" s="5"/>
    </row>
    <row r="15" spans="1:32" x14ac:dyDescent="0.25">
      <c r="A15" s="9">
        <v>4</v>
      </c>
      <c r="B15" s="1"/>
      <c r="C15" s="3"/>
      <c r="D15" s="6"/>
      <c r="E15" s="6"/>
      <c r="F15" s="6"/>
      <c r="G15" s="6"/>
      <c r="H15" s="6"/>
      <c r="I15" s="6"/>
      <c r="J15" s="3"/>
      <c r="K15" s="3"/>
      <c r="L15" s="3"/>
      <c r="M15" s="16">
        <f>SUM(C15:L15)</f>
        <v>0</v>
      </c>
      <c r="N15" s="36"/>
      <c r="O15" s="20"/>
      <c r="R15" s="5"/>
      <c r="S15" s="30"/>
      <c r="T15" s="30"/>
      <c r="U15" s="30"/>
      <c r="V15" s="30"/>
      <c r="W15" s="30"/>
      <c r="X15" s="30"/>
      <c r="Y15" s="5"/>
      <c r="Z15" s="5"/>
      <c r="AA15" s="5"/>
      <c r="AB15" s="5"/>
      <c r="AC15" s="37"/>
      <c r="AD15" s="5"/>
      <c r="AE15" s="30"/>
      <c r="AF15" s="5"/>
    </row>
    <row r="16" spans="1:32" x14ac:dyDescent="0.25">
      <c r="A16" s="9">
        <v>5</v>
      </c>
      <c r="B16" s="1"/>
      <c r="C16" s="3"/>
      <c r="D16" s="3"/>
      <c r="E16" s="3"/>
      <c r="F16" s="6"/>
      <c r="G16" s="6"/>
      <c r="H16" s="6"/>
      <c r="I16" s="6"/>
      <c r="J16" s="6"/>
      <c r="K16" s="3"/>
      <c r="L16" s="3"/>
      <c r="M16" s="16">
        <f>SUM(C16:L16)</f>
        <v>0</v>
      </c>
      <c r="N16" s="36"/>
      <c r="O16" s="20"/>
      <c r="R16" s="5"/>
      <c r="S16" s="30"/>
      <c r="T16" s="30"/>
      <c r="U16" s="30"/>
      <c r="V16" s="30"/>
      <c r="W16" s="30"/>
      <c r="X16" s="30"/>
      <c r="Y16" s="5"/>
      <c r="Z16" s="5"/>
      <c r="AA16" s="5"/>
      <c r="AB16" s="5"/>
      <c r="AC16" s="37"/>
      <c r="AD16" s="5"/>
    </row>
    <row r="17" spans="1:30" x14ac:dyDescent="0.25">
      <c r="A17" s="9">
        <v>6</v>
      </c>
      <c r="B17" s="1"/>
      <c r="C17" s="3"/>
      <c r="D17" s="6"/>
      <c r="E17" s="6"/>
      <c r="F17" s="3"/>
      <c r="G17" s="3"/>
      <c r="H17" s="3"/>
      <c r="I17" s="6"/>
      <c r="J17" s="6"/>
      <c r="K17" s="3"/>
      <c r="L17" s="6"/>
      <c r="M17" s="16">
        <f>SUM(C17:L17)</f>
        <v>0</v>
      </c>
      <c r="N17" s="36"/>
      <c r="O17" s="20"/>
    </row>
    <row r="18" spans="1:30" ht="15.75" thickBot="1" x14ac:dyDescent="0.3">
      <c r="A18" s="9"/>
      <c r="B18" s="44" t="s">
        <v>42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60"/>
      <c r="N18" s="47"/>
      <c r="O18" s="20"/>
    </row>
    <row r="19" spans="1:30" ht="15.75" thickBot="1" x14ac:dyDescent="0.3">
      <c r="A19" s="42">
        <v>1</v>
      </c>
      <c r="B19" s="55" t="s">
        <v>30</v>
      </c>
      <c r="C19" s="56">
        <v>10</v>
      </c>
      <c r="D19" s="56">
        <v>10</v>
      </c>
      <c r="E19" s="56">
        <v>10</v>
      </c>
      <c r="F19" s="56"/>
      <c r="G19" s="56"/>
      <c r="H19" s="56"/>
      <c r="I19" s="56"/>
      <c r="J19" s="56"/>
      <c r="K19" s="56"/>
      <c r="L19" s="56"/>
      <c r="M19" s="64">
        <f t="shared" ref="M19:M23" si="2">SUM(C19:L19)</f>
        <v>30</v>
      </c>
      <c r="N19" s="63"/>
      <c r="O19" s="20">
        <v>3</v>
      </c>
      <c r="R19" s="5"/>
      <c r="S19" s="30"/>
      <c r="T19" s="30"/>
      <c r="U19" s="30"/>
      <c r="V19" s="30"/>
      <c r="W19" s="30"/>
      <c r="X19" s="30"/>
      <c r="Y19" s="30"/>
      <c r="Z19" s="5"/>
      <c r="AA19" s="5"/>
      <c r="AB19" s="5"/>
      <c r="AC19" s="37"/>
      <c r="AD19" s="5"/>
    </row>
    <row r="20" spans="1:30" x14ac:dyDescent="0.25">
      <c r="A20" s="9">
        <v>2</v>
      </c>
      <c r="B20" s="48"/>
      <c r="C20" s="50"/>
      <c r="D20" s="52"/>
      <c r="E20" s="52"/>
      <c r="F20" s="52"/>
      <c r="G20" s="52"/>
      <c r="H20" s="52"/>
      <c r="I20" s="52"/>
      <c r="J20" s="52"/>
      <c r="K20" s="50"/>
      <c r="L20" s="50"/>
      <c r="M20" s="53">
        <f t="shared" si="2"/>
        <v>0</v>
      </c>
      <c r="N20" s="54"/>
      <c r="O20" s="20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37"/>
      <c r="AD20" s="5"/>
    </row>
    <row r="21" spans="1:30" x14ac:dyDescent="0.25">
      <c r="A21" s="9">
        <v>3</v>
      </c>
      <c r="B21" s="1"/>
      <c r="C21" s="3"/>
      <c r="D21" s="3"/>
      <c r="E21" s="3"/>
      <c r="F21" s="3"/>
      <c r="G21" s="3"/>
      <c r="H21" s="3"/>
      <c r="I21" s="3"/>
      <c r="J21" s="3"/>
      <c r="K21" s="3"/>
      <c r="L21" s="3"/>
      <c r="M21" s="16">
        <f t="shared" si="2"/>
        <v>0</v>
      </c>
      <c r="N21" s="36"/>
      <c r="O21" s="20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35"/>
      <c r="AD21" s="5"/>
    </row>
    <row r="22" spans="1:30" x14ac:dyDescent="0.25">
      <c r="A22" s="9">
        <v>4</v>
      </c>
      <c r="B22" s="1"/>
      <c r="C22" s="3"/>
      <c r="D22" s="3"/>
      <c r="E22" s="3"/>
      <c r="F22" s="3"/>
      <c r="G22" s="3"/>
      <c r="H22" s="3"/>
      <c r="I22" s="3"/>
      <c r="J22" s="3"/>
      <c r="K22" s="3"/>
      <c r="L22" s="3"/>
      <c r="M22" s="16">
        <f t="shared" si="2"/>
        <v>0</v>
      </c>
      <c r="N22" s="36"/>
      <c r="O22" s="20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1:30" x14ac:dyDescent="0.25">
      <c r="A23" s="9">
        <v>5</v>
      </c>
      <c r="B23" s="1"/>
      <c r="C23" s="3"/>
      <c r="D23" s="3"/>
      <c r="E23" s="3"/>
      <c r="F23" s="3"/>
      <c r="G23" s="3"/>
      <c r="H23" s="3"/>
      <c r="I23" s="3"/>
      <c r="J23" s="3"/>
      <c r="K23" s="3"/>
      <c r="L23" s="3"/>
      <c r="M23" s="16">
        <f t="shared" si="2"/>
        <v>0</v>
      </c>
      <c r="N23" s="36"/>
      <c r="O23" s="20"/>
    </row>
    <row r="24" spans="1:30" ht="15.75" thickBot="1" x14ac:dyDescent="0.3">
      <c r="A24" s="9"/>
      <c r="B24" s="44" t="s">
        <v>48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60"/>
      <c r="N24" s="47"/>
      <c r="O24" s="20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1:30" ht="15.75" thickBot="1" x14ac:dyDescent="0.3">
      <c r="A25" s="42">
        <v>1</v>
      </c>
      <c r="B25" s="55" t="s">
        <v>84</v>
      </c>
      <c r="C25" s="56">
        <v>10</v>
      </c>
      <c r="D25" s="65"/>
      <c r="E25" s="65">
        <v>10</v>
      </c>
      <c r="F25" s="65">
        <v>10</v>
      </c>
      <c r="G25" s="65"/>
      <c r="H25" s="65">
        <v>10</v>
      </c>
      <c r="I25" s="66">
        <v>10</v>
      </c>
      <c r="J25" s="65"/>
      <c r="K25" s="56"/>
      <c r="L25" s="56"/>
      <c r="M25" s="64">
        <f>SUM(C25:L25)</f>
        <v>50</v>
      </c>
      <c r="N25" s="63"/>
      <c r="O25" s="20">
        <v>5</v>
      </c>
    </row>
    <row r="26" spans="1:30" x14ac:dyDescent="0.25">
      <c r="A26" s="9">
        <v>2</v>
      </c>
      <c r="B26" s="48" t="s">
        <v>105</v>
      </c>
      <c r="C26" s="50"/>
      <c r="D26" s="52"/>
      <c r="E26" s="52"/>
      <c r="F26" s="52"/>
      <c r="G26" s="52"/>
      <c r="H26" s="52"/>
      <c r="I26" s="52"/>
      <c r="J26" s="50"/>
      <c r="K26" s="50">
        <v>10</v>
      </c>
      <c r="L26" s="50"/>
      <c r="M26" s="53">
        <f>SUM(C26:L26)</f>
        <v>10</v>
      </c>
      <c r="N26" s="54"/>
      <c r="O26" s="20">
        <v>1</v>
      </c>
    </row>
    <row r="27" spans="1:30" x14ac:dyDescent="0.25">
      <c r="A27" s="9">
        <v>3</v>
      </c>
      <c r="B27" s="1" t="s">
        <v>106</v>
      </c>
      <c r="C27" s="3"/>
      <c r="D27" s="6"/>
      <c r="E27" s="6"/>
      <c r="F27" s="6"/>
      <c r="G27" s="6"/>
      <c r="H27" s="6"/>
      <c r="I27" s="6"/>
      <c r="J27" s="6"/>
      <c r="K27" s="3"/>
      <c r="L27" s="3">
        <v>10</v>
      </c>
      <c r="M27" s="16">
        <f>SUM(C27:L27)</f>
        <v>10</v>
      </c>
      <c r="N27" s="36"/>
      <c r="O27" s="20">
        <v>1</v>
      </c>
      <c r="R27" s="5"/>
      <c r="S27" s="30"/>
      <c r="T27" s="30"/>
      <c r="U27" s="30"/>
      <c r="V27" s="30"/>
      <c r="W27" s="30"/>
      <c r="X27" s="30"/>
      <c r="Y27" s="5"/>
      <c r="Z27" s="5"/>
      <c r="AA27" s="5"/>
      <c r="AB27" s="5"/>
      <c r="AC27" s="37"/>
      <c r="AD27" s="5"/>
    </row>
    <row r="28" spans="1:30" x14ac:dyDescent="0.25">
      <c r="A28" s="9">
        <v>4</v>
      </c>
      <c r="B28" s="1" t="s">
        <v>107</v>
      </c>
      <c r="C28" s="3"/>
      <c r="D28" s="6"/>
      <c r="E28" s="6"/>
      <c r="F28" s="6"/>
      <c r="G28" s="6"/>
      <c r="H28" s="6"/>
      <c r="I28" s="33"/>
      <c r="J28" s="6"/>
      <c r="K28" s="3"/>
      <c r="L28" s="3">
        <v>9</v>
      </c>
      <c r="M28" s="16">
        <f>SUM(C28:L28)</f>
        <v>9</v>
      </c>
      <c r="N28" s="36"/>
      <c r="O28" s="20">
        <v>1</v>
      </c>
    </row>
    <row r="29" spans="1:30" x14ac:dyDescent="0.25">
      <c r="A29" s="9">
        <v>5</v>
      </c>
      <c r="B29" s="1"/>
      <c r="C29" s="3"/>
      <c r="D29" s="6"/>
      <c r="E29" s="6"/>
      <c r="F29" s="3"/>
      <c r="G29" s="3"/>
      <c r="H29" s="3"/>
      <c r="I29" s="6"/>
      <c r="J29" s="6"/>
      <c r="K29" s="3"/>
      <c r="L29" s="6"/>
      <c r="M29" s="16">
        <f>SUM(C29:L29)</f>
        <v>0</v>
      </c>
      <c r="N29" s="36"/>
      <c r="O29" s="20"/>
      <c r="R29" s="5"/>
      <c r="S29" s="30"/>
      <c r="T29" s="30"/>
      <c r="U29" s="30"/>
      <c r="V29" s="30"/>
      <c r="W29" s="30"/>
      <c r="X29" s="41"/>
      <c r="Y29" s="30"/>
      <c r="Z29" s="5"/>
      <c r="AA29" s="5"/>
      <c r="AB29" s="5"/>
      <c r="AC29" s="37"/>
      <c r="AD29" s="5"/>
    </row>
    <row r="30" spans="1:30" ht="15.75" thickBot="1" x14ac:dyDescent="0.3">
      <c r="A30" s="9"/>
      <c r="B30" s="44" t="s">
        <v>52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60"/>
      <c r="N30" s="47"/>
      <c r="O30" s="20"/>
    </row>
    <row r="31" spans="1:30" ht="15.75" thickBot="1" x14ac:dyDescent="0.3">
      <c r="A31" s="42">
        <v>1</v>
      </c>
      <c r="B31" s="55" t="s">
        <v>98</v>
      </c>
      <c r="C31" s="56">
        <v>10</v>
      </c>
      <c r="D31" s="56"/>
      <c r="E31" s="56"/>
      <c r="F31" s="56"/>
      <c r="G31" s="56"/>
      <c r="H31" s="56"/>
      <c r="I31" s="56"/>
      <c r="J31" s="56"/>
      <c r="K31" s="56"/>
      <c r="L31" s="56"/>
      <c r="M31" s="64">
        <f t="shared" ref="M31" si="3">SUM(C31:L31)</f>
        <v>10</v>
      </c>
      <c r="N31" s="63"/>
      <c r="O31" s="20">
        <v>1</v>
      </c>
    </row>
    <row r="32" spans="1:30" ht="15.75" thickBot="1" x14ac:dyDescent="0.3">
      <c r="A32" s="10"/>
      <c r="B32" s="68" t="s">
        <v>54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69"/>
      <c r="N32" s="70"/>
      <c r="O32" s="3"/>
    </row>
    <row r="33" spans="1:15" ht="15.75" thickBot="1" x14ac:dyDescent="0.3">
      <c r="A33" s="67">
        <v>1</v>
      </c>
      <c r="B33" s="55" t="s">
        <v>85</v>
      </c>
      <c r="C33" s="56">
        <v>10</v>
      </c>
      <c r="D33" s="56">
        <v>10</v>
      </c>
      <c r="E33" s="56">
        <v>10</v>
      </c>
      <c r="F33" s="56"/>
      <c r="G33" s="56"/>
      <c r="H33" s="56">
        <v>10</v>
      </c>
      <c r="I33" s="56"/>
      <c r="J33" s="56"/>
      <c r="K33" s="56"/>
      <c r="L33" s="56"/>
      <c r="M33" s="56">
        <f>SUM(C33:L33)</f>
        <v>40</v>
      </c>
      <c r="N33" s="59"/>
      <c r="O33" s="43">
        <v>4</v>
      </c>
    </row>
    <row r="34" spans="1:15" x14ac:dyDescent="0.25"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O34" s="5"/>
    </row>
    <row r="36" spans="1:15" x14ac:dyDescent="0.25">
      <c r="B36" s="1" t="s">
        <v>60</v>
      </c>
      <c r="C36" s="31" t="s">
        <v>61</v>
      </c>
      <c r="D36" s="31" t="s">
        <v>62</v>
      </c>
      <c r="E36" s="31" t="s">
        <v>63</v>
      </c>
      <c r="F36" s="31" t="s">
        <v>64</v>
      </c>
      <c r="G36" s="31" t="s">
        <v>65</v>
      </c>
      <c r="H36" s="31" t="s">
        <v>66</v>
      </c>
      <c r="I36" s="31" t="s">
        <v>67</v>
      </c>
    </row>
    <row r="37" spans="1:15" x14ac:dyDescent="0.25">
      <c r="B37" s="1" t="s">
        <v>68</v>
      </c>
      <c r="C37" s="31">
        <v>10</v>
      </c>
      <c r="D37" s="31">
        <v>9</v>
      </c>
      <c r="E37" s="31">
        <v>8</v>
      </c>
      <c r="F37" s="31">
        <v>7</v>
      </c>
      <c r="G37" s="31">
        <v>6</v>
      </c>
      <c r="H37" s="31">
        <v>5</v>
      </c>
      <c r="I37" s="31" t="s">
        <v>69</v>
      </c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D37"/>
  <sheetViews>
    <sheetView workbookViewId="0">
      <selection activeCell="G8" sqref="G8"/>
    </sheetView>
  </sheetViews>
  <sheetFormatPr defaultRowHeight="15" x14ac:dyDescent="0.25"/>
  <cols>
    <col min="2" max="2" width="19.5703125" customWidth="1"/>
    <col min="3" max="3" width="10" customWidth="1"/>
    <col min="4" max="4" width="9.5703125" customWidth="1"/>
    <col min="5" max="5" width="11.28515625" customWidth="1"/>
    <col min="6" max="6" width="10.42578125" customWidth="1"/>
    <col min="7" max="7" width="16.42578125" customWidth="1"/>
    <col min="8" max="8" width="10.7109375" customWidth="1"/>
    <col min="9" max="9" width="7.42578125" customWidth="1"/>
    <col min="10" max="10" width="10.28515625" customWidth="1"/>
    <col min="11" max="11" width="9.28515625" customWidth="1"/>
    <col min="12" max="12" width="10.5703125" customWidth="1"/>
    <col min="13" max="13" width="11.42578125" customWidth="1"/>
    <col min="14" max="14" width="6.28515625" customWidth="1"/>
    <col min="15" max="15" width="17.5703125" customWidth="1"/>
  </cols>
  <sheetData>
    <row r="1" spans="1:30" ht="15.75" thickBot="1" x14ac:dyDescent="0.3">
      <c r="A1">
        <v>2016</v>
      </c>
      <c r="B1" s="34" t="s">
        <v>70</v>
      </c>
      <c r="C1" t="s">
        <v>108</v>
      </c>
      <c r="D1" t="s">
        <v>109</v>
      </c>
      <c r="E1" t="s">
        <v>110</v>
      </c>
      <c r="F1" t="s">
        <v>111</v>
      </c>
      <c r="G1" t="s">
        <v>112</v>
      </c>
      <c r="H1" t="s">
        <v>112</v>
      </c>
      <c r="I1" t="s">
        <v>113</v>
      </c>
      <c r="J1" t="s">
        <v>135</v>
      </c>
      <c r="K1" t="s">
        <v>115</v>
      </c>
      <c r="L1" t="s">
        <v>116</v>
      </c>
      <c r="N1" s="37"/>
    </row>
    <row r="2" spans="1:30" x14ac:dyDescent="0.25">
      <c r="A2" s="7"/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13" t="s">
        <v>11</v>
      </c>
      <c r="N2" s="38" t="s">
        <v>59</v>
      </c>
      <c r="O2" s="19" t="s">
        <v>12</v>
      </c>
    </row>
    <row r="3" spans="1:30" x14ac:dyDescent="0.25">
      <c r="A3" s="9"/>
      <c r="B3" s="1"/>
      <c r="C3" s="75" t="s">
        <v>13</v>
      </c>
      <c r="D3" s="75" t="s">
        <v>20</v>
      </c>
      <c r="E3" s="75" t="s">
        <v>145</v>
      </c>
      <c r="F3" s="75" t="s">
        <v>146</v>
      </c>
      <c r="G3" s="75" t="s">
        <v>121</v>
      </c>
      <c r="H3" s="75" t="s">
        <v>122</v>
      </c>
      <c r="I3" s="75" t="s">
        <v>123</v>
      </c>
      <c r="J3" s="75" t="s">
        <v>124</v>
      </c>
      <c r="K3" s="75" t="s">
        <v>125</v>
      </c>
      <c r="L3" s="75" t="s">
        <v>147</v>
      </c>
      <c r="M3" s="14"/>
      <c r="N3" s="36"/>
      <c r="O3" s="20">
        <v>10</v>
      </c>
    </row>
    <row r="4" spans="1:30" x14ac:dyDescent="0.25">
      <c r="A4" s="9" t="s">
        <v>21</v>
      </c>
      <c r="B4" s="76" t="s">
        <v>126</v>
      </c>
      <c r="C4" s="76"/>
      <c r="D4" s="76"/>
      <c r="E4" s="76"/>
      <c r="F4" s="76"/>
      <c r="G4" s="76"/>
      <c r="H4" s="76"/>
      <c r="I4" s="76"/>
      <c r="J4" s="76"/>
      <c r="K4" s="77"/>
      <c r="L4" s="76"/>
      <c r="M4" s="78"/>
      <c r="N4" s="79"/>
      <c r="O4" s="20"/>
    </row>
    <row r="5" spans="1:30" x14ac:dyDescent="0.25">
      <c r="A5" s="9">
        <v>1</v>
      </c>
      <c r="B5" s="1" t="s">
        <v>94</v>
      </c>
      <c r="C5" s="3">
        <v>10</v>
      </c>
      <c r="D5" s="3">
        <v>9</v>
      </c>
      <c r="E5" s="3">
        <v>9</v>
      </c>
      <c r="F5" s="3">
        <v>10</v>
      </c>
      <c r="G5" s="3"/>
      <c r="H5" s="6"/>
      <c r="I5" s="3">
        <v>8</v>
      </c>
      <c r="J5" s="3">
        <v>10</v>
      </c>
      <c r="K5" s="3"/>
      <c r="L5" s="3">
        <v>10</v>
      </c>
      <c r="M5" s="16">
        <f t="shared" ref="M5:M10" si="0">SUM(C5:L5)</f>
        <v>66</v>
      </c>
      <c r="N5" s="36">
        <f>C5+F5+J5+D5+E5+L5</f>
        <v>58</v>
      </c>
      <c r="O5" s="20">
        <v>7</v>
      </c>
      <c r="P5" s="84"/>
    </row>
    <row r="6" spans="1:30" x14ac:dyDescent="0.25">
      <c r="A6" s="42">
        <v>2</v>
      </c>
      <c r="B6" s="1" t="s">
        <v>119</v>
      </c>
      <c r="C6" s="3">
        <v>9</v>
      </c>
      <c r="D6" s="3">
        <v>10</v>
      </c>
      <c r="E6" s="3">
        <v>10</v>
      </c>
      <c r="F6" s="3">
        <v>9</v>
      </c>
      <c r="G6" s="3"/>
      <c r="H6" s="3">
        <v>9</v>
      </c>
      <c r="I6" s="3">
        <v>10</v>
      </c>
      <c r="J6" s="3">
        <v>8</v>
      </c>
      <c r="K6" s="3"/>
      <c r="L6" s="3">
        <v>9</v>
      </c>
      <c r="M6" s="16">
        <f t="shared" si="0"/>
        <v>74</v>
      </c>
      <c r="N6" s="36">
        <f>D6+E6+I6+C6+F6+H6</f>
        <v>57</v>
      </c>
      <c r="O6" s="20">
        <v>8</v>
      </c>
      <c r="P6" s="84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37"/>
      <c r="AD6" s="5"/>
    </row>
    <row r="7" spans="1:30" x14ac:dyDescent="0.25">
      <c r="A7" s="9">
        <v>3</v>
      </c>
      <c r="B7" s="48" t="s">
        <v>118</v>
      </c>
      <c r="C7" s="3">
        <v>8</v>
      </c>
      <c r="D7" s="3">
        <v>8</v>
      </c>
      <c r="E7" s="3">
        <v>8</v>
      </c>
      <c r="F7" s="6"/>
      <c r="G7" s="3"/>
      <c r="H7" s="3">
        <v>10</v>
      </c>
      <c r="I7" s="3">
        <v>7</v>
      </c>
      <c r="J7" s="50"/>
      <c r="K7" s="50"/>
      <c r="L7" s="50">
        <v>5</v>
      </c>
      <c r="M7" s="16">
        <f t="shared" si="0"/>
        <v>46</v>
      </c>
      <c r="N7" s="36">
        <f>C7+D7+E7+H7+I7+L7</f>
        <v>46</v>
      </c>
      <c r="O7" s="20">
        <v>6</v>
      </c>
      <c r="P7" s="84"/>
    </row>
    <row r="8" spans="1:30" x14ac:dyDescent="0.25">
      <c r="A8" s="9">
        <v>4</v>
      </c>
      <c r="B8" s="1" t="s">
        <v>120</v>
      </c>
      <c r="C8" s="3">
        <v>7</v>
      </c>
      <c r="D8" s="3"/>
      <c r="E8" s="3">
        <v>7</v>
      </c>
      <c r="F8" s="6">
        <v>7</v>
      </c>
      <c r="G8" s="3"/>
      <c r="H8" s="6"/>
      <c r="I8" s="6"/>
      <c r="J8" s="6">
        <v>6</v>
      </c>
      <c r="K8" s="3"/>
      <c r="L8" s="3">
        <v>7</v>
      </c>
      <c r="M8" s="16">
        <f t="shared" si="0"/>
        <v>34</v>
      </c>
      <c r="N8" s="36"/>
      <c r="O8" s="20">
        <v>5</v>
      </c>
      <c r="P8" s="84"/>
    </row>
    <row r="9" spans="1:30" x14ac:dyDescent="0.25">
      <c r="A9" s="9">
        <v>5</v>
      </c>
      <c r="B9" s="48" t="s">
        <v>133</v>
      </c>
      <c r="C9" s="50"/>
      <c r="D9" s="50"/>
      <c r="E9" s="50"/>
      <c r="F9" s="52"/>
      <c r="G9" s="50"/>
      <c r="H9" s="52"/>
      <c r="I9" s="52">
        <v>9</v>
      </c>
      <c r="J9" s="52">
        <v>9</v>
      </c>
      <c r="K9" s="50"/>
      <c r="L9" s="50">
        <v>8</v>
      </c>
      <c r="M9" s="53">
        <f t="shared" si="0"/>
        <v>26</v>
      </c>
      <c r="N9" s="36"/>
      <c r="O9" s="20">
        <v>3</v>
      </c>
    </row>
    <row r="10" spans="1:30" x14ac:dyDescent="0.25">
      <c r="A10" s="9">
        <v>6</v>
      </c>
      <c r="B10" s="48" t="s">
        <v>132</v>
      </c>
      <c r="C10" s="50"/>
      <c r="D10" s="50"/>
      <c r="E10" s="50"/>
      <c r="F10" s="52">
        <v>8</v>
      </c>
      <c r="G10" s="50"/>
      <c r="H10" s="52"/>
      <c r="I10" s="52"/>
      <c r="J10" s="52">
        <v>7</v>
      </c>
      <c r="K10" s="50"/>
      <c r="L10" s="50">
        <v>6</v>
      </c>
      <c r="M10" s="53">
        <f t="shared" si="0"/>
        <v>21</v>
      </c>
      <c r="N10" s="36"/>
      <c r="O10" s="20">
        <v>3</v>
      </c>
    </row>
    <row r="11" spans="1:30" x14ac:dyDescent="0.25">
      <c r="A11" s="9">
        <v>7</v>
      </c>
      <c r="B11" s="48" t="s">
        <v>134</v>
      </c>
      <c r="C11" s="50"/>
      <c r="D11" s="50"/>
      <c r="E11" s="50"/>
      <c r="F11" s="52"/>
      <c r="G11" s="50"/>
      <c r="H11" s="52"/>
      <c r="I11" s="52">
        <v>6</v>
      </c>
      <c r="J11" s="52"/>
      <c r="K11" s="50"/>
      <c r="L11" s="50">
        <v>4</v>
      </c>
      <c r="M11" s="53">
        <f t="shared" ref="M11:M12" si="1">SUM(C11:L11)</f>
        <v>10</v>
      </c>
      <c r="N11" s="36"/>
      <c r="O11" s="20">
        <v>2</v>
      </c>
    </row>
    <row r="12" spans="1:30" x14ac:dyDescent="0.25">
      <c r="A12" s="9">
        <v>8</v>
      </c>
      <c r="B12" s="48" t="s">
        <v>148</v>
      </c>
      <c r="C12" s="50"/>
      <c r="D12" s="50"/>
      <c r="E12" s="50"/>
      <c r="F12" s="52"/>
      <c r="G12" s="50"/>
      <c r="H12" s="52"/>
      <c r="I12" s="52"/>
      <c r="J12" s="52"/>
      <c r="K12" s="50">
        <v>10</v>
      </c>
      <c r="L12" s="50"/>
      <c r="M12" s="53">
        <f t="shared" si="1"/>
        <v>10</v>
      </c>
      <c r="N12" s="36"/>
      <c r="O12" s="20">
        <v>1</v>
      </c>
    </row>
    <row r="13" spans="1:30" x14ac:dyDescent="0.25">
      <c r="A13" s="9"/>
      <c r="B13" s="1"/>
      <c r="C13" s="3"/>
      <c r="D13" s="3"/>
      <c r="E13" s="3"/>
      <c r="F13" s="6"/>
      <c r="G13" s="6"/>
      <c r="H13" s="6"/>
      <c r="I13" s="6"/>
      <c r="J13" s="6"/>
      <c r="K13" s="3"/>
      <c r="L13" s="3"/>
      <c r="M13" s="16"/>
      <c r="N13" s="36"/>
      <c r="O13" s="20"/>
    </row>
    <row r="14" spans="1:30" x14ac:dyDescent="0.25">
      <c r="A14" s="9"/>
      <c r="B14" s="76" t="s">
        <v>127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80"/>
      <c r="N14" s="79"/>
      <c r="O14" s="20"/>
    </row>
    <row r="15" spans="1:30" x14ac:dyDescent="0.25">
      <c r="A15" s="9">
        <v>1</v>
      </c>
      <c r="B15" s="1" t="s">
        <v>149</v>
      </c>
      <c r="C15" s="3">
        <v>10</v>
      </c>
      <c r="D15" s="3"/>
      <c r="E15" s="3">
        <v>9</v>
      </c>
      <c r="F15" s="6"/>
      <c r="G15" s="6"/>
      <c r="H15" s="6">
        <v>10</v>
      </c>
      <c r="I15" s="6">
        <v>9</v>
      </c>
      <c r="J15" s="6">
        <v>10</v>
      </c>
      <c r="K15" s="3"/>
      <c r="L15" s="3"/>
      <c r="M15" s="16">
        <f>SUM(C15:L15)</f>
        <v>48</v>
      </c>
      <c r="N15" s="36"/>
      <c r="O15" s="20">
        <v>5</v>
      </c>
    </row>
    <row r="16" spans="1:30" x14ac:dyDescent="0.25">
      <c r="A16" s="9">
        <v>2</v>
      </c>
      <c r="B16" s="1" t="s">
        <v>150</v>
      </c>
      <c r="C16" s="3">
        <v>8</v>
      </c>
      <c r="D16" s="3">
        <v>9</v>
      </c>
      <c r="E16" s="6">
        <v>10</v>
      </c>
      <c r="F16" s="3">
        <v>10</v>
      </c>
      <c r="G16" s="3"/>
      <c r="H16" s="6"/>
      <c r="I16" s="6"/>
      <c r="J16" s="6"/>
      <c r="K16" s="3"/>
      <c r="L16" s="6"/>
      <c r="M16" s="16">
        <f t="shared" ref="M16:M20" si="2">SUM(C16:L16)</f>
        <v>37</v>
      </c>
      <c r="N16" s="36"/>
      <c r="O16" s="20">
        <v>4</v>
      </c>
    </row>
    <row r="17" spans="1:15" x14ac:dyDescent="0.25">
      <c r="A17" s="9">
        <v>3</v>
      </c>
      <c r="B17" s="1" t="s">
        <v>151</v>
      </c>
      <c r="C17" s="3">
        <v>9</v>
      </c>
      <c r="D17" s="3">
        <v>10</v>
      </c>
      <c r="E17" s="6">
        <v>8</v>
      </c>
      <c r="F17" s="3">
        <v>9</v>
      </c>
      <c r="G17" s="3"/>
      <c r="H17" s="6"/>
      <c r="I17" s="6"/>
      <c r="J17" s="6"/>
      <c r="K17" s="3"/>
      <c r="L17" s="6"/>
      <c r="M17" s="16">
        <f t="shared" si="2"/>
        <v>36</v>
      </c>
      <c r="N17" s="36"/>
      <c r="O17" s="25">
        <v>4</v>
      </c>
    </row>
    <row r="18" spans="1:15" x14ac:dyDescent="0.25">
      <c r="A18" s="9">
        <v>4</v>
      </c>
      <c r="B18" s="1" t="s">
        <v>152</v>
      </c>
      <c r="C18" s="3">
        <v>9</v>
      </c>
      <c r="D18" s="6"/>
      <c r="E18" s="6">
        <v>7</v>
      </c>
      <c r="F18" s="6">
        <v>8</v>
      </c>
      <c r="G18" s="6"/>
      <c r="H18" s="6"/>
      <c r="I18" s="6">
        <v>10</v>
      </c>
      <c r="J18" s="3"/>
      <c r="K18" s="3"/>
      <c r="L18" s="3"/>
      <c r="M18" s="16">
        <f t="shared" si="2"/>
        <v>34</v>
      </c>
      <c r="N18" s="36"/>
      <c r="O18" s="20">
        <v>4</v>
      </c>
    </row>
    <row r="19" spans="1:15" x14ac:dyDescent="0.25">
      <c r="A19" s="9">
        <v>5</v>
      </c>
      <c r="B19" s="1" t="s">
        <v>136</v>
      </c>
      <c r="C19" s="3"/>
      <c r="D19" s="3"/>
      <c r="E19" s="6"/>
      <c r="F19" s="3"/>
      <c r="G19" s="3"/>
      <c r="H19" s="6"/>
      <c r="I19" s="6"/>
      <c r="J19" s="6"/>
      <c r="K19" s="3"/>
      <c r="L19" s="6">
        <v>10</v>
      </c>
      <c r="M19" s="16">
        <f t="shared" si="2"/>
        <v>10</v>
      </c>
      <c r="N19" s="36"/>
      <c r="O19" s="20">
        <v>1</v>
      </c>
    </row>
    <row r="20" spans="1:15" x14ac:dyDescent="0.25">
      <c r="A20" s="9">
        <v>6</v>
      </c>
      <c r="B20" s="1" t="s">
        <v>153</v>
      </c>
      <c r="C20" s="3"/>
      <c r="D20" s="3">
        <v>8</v>
      </c>
      <c r="E20" s="6"/>
      <c r="F20" s="3"/>
      <c r="G20" s="3"/>
      <c r="H20" s="6"/>
      <c r="I20" s="6"/>
      <c r="J20" s="6"/>
      <c r="K20" s="3"/>
      <c r="L20" s="6"/>
      <c r="M20" s="16">
        <f t="shared" si="2"/>
        <v>8</v>
      </c>
      <c r="N20" s="36"/>
      <c r="O20" s="20">
        <v>1</v>
      </c>
    </row>
    <row r="21" spans="1:15" x14ac:dyDescent="0.25">
      <c r="A21" s="9">
        <v>7</v>
      </c>
      <c r="B21" s="1"/>
      <c r="C21" s="3"/>
      <c r="D21" s="6"/>
      <c r="E21" s="6"/>
      <c r="F21" s="3"/>
      <c r="G21" s="3"/>
      <c r="H21" s="3"/>
      <c r="I21" s="6"/>
      <c r="J21" s="6"/>
      <c r="K21" s="3"/>
      <c r="L21" s="6"/>
      <c r="M21" s="16"/>
      <c r="N21" s="36"/>
      <c r="O21" s="20"/>
    </row>
    <row r="22" spans="1:15" ht="15.75" thickBot="1" x14ac:dyDescent="0.3">
      <c r="A22" s="9"/>
      <c r="B22" s="76" t="s">
        <v>128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80"/>
      <c r="N22" s="79"/>
      <c r="O22" s="20"/>
    </row>
    <row r="23" spans="1:15" ht="15.75" thickBot="1" x14ac:dyDescent="0.3">
      <c r="A23" s="42">
        <v>1</v>
      </c>
      <c r="B23" s="55" t="s">
        <v>137</v>
      </c>
      <c r="C23" s="56"/>
      <c r="D23" s="56"/>
      <c r="E23" s="56"/>
      <c r="F23" s="56"/>
      <c r="G23" s="56"/>
      <c r="H23" s="56"/>
      <c r="I23" s="56"/>
      <c r="J23" s="56"/>
      <c r="K23" s="56"/>
      <c r="L23" s="56">
        <v>10</v>
      </c>
      <c r="M23" s="16">
        <f>SUM(C23:L23)</f>
        <v>10</v>
      </c>
      <c r="N23" s="63"/>
      <c r="O23" s="20">
        <v>1</v>
      </c>
    </row>
    <row r="24" spans="1:15" x14ac:dyDescent="0.25">
      <c r="A24" s="9">
        <v>2</v>
      </c>
      <c r="B24" s="48"/>
      <c r="C24" s="50"/>
      <c r="D24" s="52"/>
      <c r="E24" s="52"/>
      <c r="F24" s="52"/>
      <c r="G24" s="52"/>
      <c r="H24" s="52"/>
      <c r="I24" s="52"/>
      <c r="J24" s="52"/>
      <c r="K24" s="50"/>
      <c r="L24" s="50"/>
      <c r="M24" s="53"/>
      <c r="N24" s="54"/>
      <c r="O24" s="20"/>
    </row>
    <row r="25" spans="1:15" x14ac:dyDescent="0.25">
      <c r="A25" s="9">
        <v>3</v>
      </c>
      <c r="B25" s="1"/>
      <c r="C25" s="3"/>
      <c r="D25" s="3"/>
      <c r="E25" s="3"/>
      <c r="F25" s="3"/>
      <c r="G25" s="3"/>
      <c r="H25" s="3"/>
      <c r="I25" s="3"/>
      <c r="J25" s="3"/>
      <c r="K25" s="3"/>
      <c r="L25" s="3"/>
      <c r="M25" s="16"/>
      <c r="N25" s="36"/>
      <c r="O25" s="20"/>
    </row>
    <row r="26" spans="1:15" x14ac:dyDescent="0.25">
      <c r="A26" s="9">
        <v>4</v>
      </c>
      <c r="B26" s="1"/>
      <c r="C26" s="3"/>
      <c r="D26" s="3"/>
      <c r="E26" s="3"/>
      <c r="F26" s="3"/>
      <c r="G26" s="3"/>
      <c r="H26" s="3"/>
      <c r="I26" s="3"/>
      <c r="J26" s="3"/>
      <c r="K26" s="3"/>
      <c r="L26" s="3"/>
      <c r="M26" s="16"/>
      <c r="N26" s="36"/>
      <c r="O26" s="20"/>
    </row>
    <row r="27" spans="1:15" x14ac:dyDescent="0.25">
      <c r="A27" s="9">
        <v>5</v>
      </c>
      <c r="B27" s="1"/>
      <c r="C27" s="3"/>
      <c r="D27" s="3"/>
      <c r="E27" s="3"/>
      <c r="F27" s="3"/>
      <c r="G27" s="3"/>
      <c r="H27" s="3"/>
      <c r="I27" s="3"/>
      <c r="J27" s="3"/>
      <c r="K27" s="3"/>
      <c r="L27" s="3"/>
      <c r="M27" s="16"/>
      <c r="N27" s="36"/>
      <c r="O27" s="20"/>
    </row>
    <row r="28" spans="1:15" ht="15.75" thickBot="1" x14ac:dyDescent="0.3">
      <c r="A28" s="9"/>
      <c r="B28" s="76" t="s">
        <v>129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80"/>
      <c r="N28" s="79"/>
      <c r="O28" s="20"/>
    </row>
    <row r="29" spans="1:15" ht="15.75" thickBot="1" x14ac:dyDescent="0.3">
      <c r="A29" s="42">
        <v>1</v>
      </c>
      <c r="B29" s="55" t="s">
        <v>154</v>
      </c>
      <c r="C29" s="56">
        <v>10</v>
      </c>
      <c r="D29" s="65"/>
      <c r="E29" s="65"/>
      <c r="F29" s="65"/>
      <c r="G29" s="65"/>
      <c r="H29" s="65"/>
      <c r="I29" s="66"/>
      <c r="J29" s="65"/>
      <c r="K29" s="56"/>
      <c r="L29" s="56"/>
      <c r="M29" s="64">
        <f>SUM(C29:L29)</f>
        <v>10</v>
      </c>
      <c r="N29" s="63"/>
      <c r="O29" s="20">
        <v>1</v>
      </c>
    </row>
    <row r="30" spans="1:15" x14ac:dyDescent="0.25">
      <c r="A30" s="9">
        <v>2</v>
      </c>
      <c r="B30" s="48"/>
      <c r="C30" s="50"/>
      <c r="D30" s="52"/>
      <c r="E30" s="52"/>
      <c r="F30" s="52"/>
      <c r="G30" s="52"/>
      <c r="H30" s="52"/>
      <c r="I30" s="52"/>
      <c r="J30" s="50"/>
      <c r="K30" s="50"/>
      <c r="L30" s="50"/>
      <c r="M30" s="53"/>
      <c r="N30" s="54"/>
      <c r="O30" s="20"/>
    </row>
    <row r="31" spans="1:15" x14ac:dyDescent="0.25">
      <c r="A31" s="9">
        <v>3</v>
      </c>
      <c r="B31" s="1"/>
      <c r="C31" s="3"/>
      <c r="D31" s="6"/>
      <c r="E31" s="6"/>
      <c r="F31" s="6"/>
      <c r="G31" s="6"/>
      <c r="H31" s="6"/>
      <c r="I31" s="6"/>
      <c r="J31" s="6"/>
      <c r="K31" s="3"/>
      <c r="L31" s="3"/>
      <c r="M31" s="16"/>
      <c r="N31" s="36"/>
      <c r="O31" s="20"/>
    </row>
    <row r="32" spans="1:15" x14ac:dyDescent="0.25">
      <c r="A32" s="9">
        <v>4</v>
      </c>
      <c r="B32" s="1"/>
      <c r="C32" s="3"/>
      <c r="D32" s="6"/>
      <c r="E32" s="6"/>
      <c r="F32" s="6"/>
      <c r="G32" s="6"/>
      <c r="H32" s="6"/>
      <c r="I32" s="33"/>
      <c r="J32" s="6"/>
      <c r="K32" s="3"/>
      <c r="L32" s="3"/>
      <c r="M32" s="16"/>
      <c r="N32" s="36"/>
      <c r="O32" s="20"/>
    </row>
    <row r="33" spans="1:15" x14ac:dyDescent="0.25">
      <c r="A33" s="9">
        <v>5</v>
      </c>
      <c r="B33" s="1"/>
      <c r="C33" s="3"/>
      <c r="D33" s="6"/>
      <c r="E33" s="6"/>
      <c r="F33" s="3"/>
      <c r="G33" s="3"/>
      <c r="H33" s="3"/>
      <c r="I33" s="6"/>
      <c r="J33" s="6"/>
      <c r="K33" s="3"/>
      <c r="L33" s="6"/>
      <c r="M33" s="16"/>
      <c r="N33" s="36"/>
      <c r="O33" s="20"/>
    </row>
    <row r="34" spans="1:15" ht="15.75" thickBot="1" x14ac:dyDescent="0.3">
      <c r="A34" s="9"/>
      <c r="B34" s="76" t="s">
        <v>130</v>
      </c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80"/>
      <c r="N34" s="79"/>
      <c r="O34" s="20"/>
    </row>
    <row r="35" spans="1:15" ht="15.75" thickBot="1" x14ac:dyDescent="0.3">
      <c r="A35" s="42">
        <v>1</v>
      </c>
      <c r="B35" s="55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64"/>
      <c r="N35" s="63"/>
      <c r="O35" s="20"/>
    </row>
    <row r="36" spans="1:15" ht="15.75" thickBot="1" x14ac:dyDescent="0.3">
      <c r="A36" s="10"/>
      <c r="B36" s="81" t="s">
        <v>131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3"/>
      <c r="O36" s="3"/>
    </row>
    <row r="37" spans="1:15" ht="15.75" thickBot="1" x14ac:dyDescent="0.3">
      <c r="A37" s="67">
        <v>1</v>
      </c>
      <c r="B37" s="55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9"/>
      <c r="O37" s="43"/>
    </row>
  </sheetData>
  <pageMargins left="0.44" right="0.32" top="0.74803149606299213" bottom="0.74803149606299213" header="0.31496062992125984" footer="0.31496062992125984"/>
  <pageSetup paperSize="9" scale="77" orientation="landscape" r:id="rId1"/>
  <headerFooter>
    <oddHeader>&amp;C&amp;F - &amp;A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E40"/>
  <sheetViews>
    <sheetView topLeftCell="B1" zoomScale="110" zoomScaleNormal="110" workbookViewId="0">
      <selection activeCell="F23" sqref="F23"/>
    </sheetView>
  </sheetViews>
  <sheetFormatPr defaultRowHeight="15" x14ac:dyDescent="0.25"/>
  <cols>
    <col min="3" max="3" width="19.5703125" bestFit="1" customWidth="1"/>
    <col min="4" max="4" width="10" bestFit="1" customWidth="1"/>
    <col min="5" max="5" width="9.5703125" bestFit="1" customWidth="1"/>
    <col min="6" max="6" width="10.28515625" customWidth="1"/>
    <col min="7" max="7" width="10" customWidth="1"/>
    <col min="8" max="9" width="10.85546875" customWidth="1"/>
    <col min="10" max="10" width="10.7109375" bestFit="1" customWidth="1"/>
    <col min="11" max="11" width="10.28515625" bestFit="1" customWidth="1"/>
    <col min="12" max="12" width="9.28515625" bestFit="1" customWidth="1"/>
    <col min="13" max="13" width="10.5703125" bestFit="1" customWidth="1"/>
    <col min="14" max="14" width="11.42578125" bestFit="1" customWidth="1"/>
    <col min="15" max="15" width="6.28515625" bestFit="1" customWidth="1"/>
    <col min="16" max="16" width="17.5703125" bestFit="1" customWidth="1"/>
  </cols>
  <sheetData>
    <row r="1" spans="1:31" ht="15.75" thickBot="1" x14ac:dyDescent="0.3">
      <c r="B1">
        <v>2017</v>
      </c>
      <c r="D1" t="s">
        <v>108</v>
      </c>
      <c r="E1" t="s">
        <v>109</v>
      </c>
      <c r="F1" t="s">
        <v>110</v>
      </c>
      <c r="G1" t="s">
        <v>111</v>
      </c>
      <c r="H1" t="s">
        <v>112</v>
      </c>
      <c r="I1" t="s">
        <v>112</v>
      </c>
      <c r="J1" t="s">
        <v>113</v>
      </c>
      <c r="K1" t="s">
        <v>135</v>
      </c>
      <c r="L1" t="s">
        <v>115</v>
      </c>
      <c r="M1" t="s">
        <v>116</v>
      </c>
      <c r="O1" s="37"/>
    </row>
    <row r="2" spans="1:31" x14ac:dyDescent="0.25">
      <c r="B2" s="7"/>
      <c r="C2" s="8" t="s">
        <v>0</v>
      </c>
      <c r="D2" s="8" t="s">
        <v>1</v>
      </c>
      <c r="E2" s="8" t="s">
        <v>2</v>
      </c>
      <c r="F2" s="8" t="s">
        <v>3</v>
      </c>
      <c r="G2" s="8" t="s">
        <v>4</v>
      </c>
      <c r="H2" s="8" t="s">
        <v>5</v>
      </c>
      <c r="I2" s="8" t="s">
        <v>6</v>
      </c>
      <c r="J2" s="8" t="s">
        <v>7</v>
      </c>
      <c r="K2" s="8" t="s">
        <v>8</v>
      </c>
      <c r="L2" s="8" t="s">
        <v>9</v>
      </c>
      <c r="M2" s="8" t="s">
        <v>10</v>
      </c>
      <c r="N2" s="13" t="s">
        <v>11</v>
      </c>
      <c r="O2" s="38" t="s">
        <v>59</v>
      </c>
      <c r="P2" s="19" t="s">
        <v>12</v>
      </c>
    </row>
    <row r="3" spans="1:31" ht="45" x14ac:dyDescent="0.25">
      <c r="A3" s="87" t="s">
        <v>166</v>
      </c>
      <c r="B3" s="9" t="s">
        <v>167</v>
      </c>
      <c r="C3" s="34" t="s">
        <v>70</v>
      </c>
      <c r="D3" s="75" t="s">
        <v>13</v>
      </c>
      <c r="E3" s="75" t="s">
        <v>20</v>
      </c>
      <c r="F3" s="87" t="s">
        <v>156</v>
      </c>
      <c r="G3" s="87" t="s">
        <v>160</v>
      </c>
      <c r="H3" s="75" t="s">
        <v>159</v>
      </c>
      <c r="I3" s="87" t="s">
        <v>165</v>
      </c>
      <c r="J3" s="75" t="s">
        <v>122</v>
      </c>
      <c r="K3" s="75" t="s">
        <v>124</v>
      </c>
      <c r="L3" s="75" t="s">
        <v>125</v>
      </c>
      <c r="M3" s="75" t="s">
        <v>144</v>
      </c>
      <c r="N3" s="14"/>
      <c r="O3" s="36"/>
      <c r="P3" s="20">
        <v>10</v>
      </c>
    </row>
    <row r="4" spans="1:31" x14ac:dyDescent="0.25">
      <c r="B4" s="9"/>
      <c r="C4" s="76" t="s">
        <v>126</v>
      </c>
      <c r="D4" s="76"/>
      <c r="E4" s="76"/>
      <c r="F4" s="76"/>
      <c r="G4" s="76"/>
      <c r="H4" s="76"/>
      <c r="I4" s="76"/>
      <c r="J4" s="76"/>
      <c r="K4" s="76"/>
      <c r="L4" s="77"/>
      <c r="M4" s="76"/>
      <c r="N4" s="78"/>
      <c r="O4" s="79"/>
      <c r="P4" s="20"/>
    </row>
    <row r="5" spans="1:31" x14ac:dyDescent="0.25">
      <c r="A5">
        <v>7</v>
      </c>
      <c r="B5" s="9">
        <v>1</v>
      </c>
      <c r="C5" s="1" t="s">
        <v>138</v>
      </c>
      <c r="D5" s="3">
        <v>10</v>
      </c>
      <c r="E5" s="3">
        <v>10</v>
      </c>
      <c r="F5" s="3"/>
      <c r="G5" s="3">
        <v>9</v>
      </c>
      <c r="H5" s="3">
        <v>9</v>
      </c>
      <c r="I5" s="6"/>
      <c r="J5" s="3">
        <v>10</v>
      </c>
      <c r="K5" s="3"/>
      <c r="L5" s="3"/>
      <c r="M5" s="3">
        <v>10</v>
      </c>
      <c r="N5" s="16">
        <f>SUM(D5:M5)</f>
        <v>58</v>
      </c>
      <c r="O5" s="36">
        <f>D5+E5+J5+M5+G5+H5</f>
        <v>58</v>
      </c>
      <c r="P5" s="20"/>
      <c r="Q5" s="84"/>
    </row>
    <row r="6" spans="1:31" x14ac:dyDescent="0.25">
      <c r="A6">
        <v>8</v>
      </c>
      <c r="B6" s="9">
        <v>2</v>
      </c>
      <c r="C6" s="1" t="s">
        <v>133</v>
      </c>
      <c r="D6" s="3">
        <v>9</v>
      </c>
      <c r="E6" s="3">
        <v>6</v>
      </c>
      <c r="F6" s="3">
        <v>10</v>
      </c>
      <c r="G6" s="3">
        <v>10</v>
      </c>
      <c r="H6" s="3">
        <v>10</v>
      </c>
      <c r="I6" s="3"/>
      <c r="J6" s="3">
        <v>9</v>
      </c>
      <c r="K6" s="50">
        <v>9</v>
      </c>
      <c r="L6" s="50"/>
      <c r="M6" s="50"/>
      <c r="N6" s="16">
        <f t="shared" ref="N6:N11" si="0">SUM(D6:M6)</f>
        <v>63</v>
      </c>
      <c r="O6" s="36">
        <f>F6+G6+H6+D6+J6+K6</f>
        <v>57</v>
      </c>
      <c r="P6" s="20"/>
      <c r="Q6" s="84"/>
    </row>
    <row r="7" spans="1:31" x14ac:dyDescent="0.25">
      <c r="A7">
        <v>7</v>
      </c>
      <c r="B7" s="9">
        <v>3</v>
      </c>
      <c r="C7" s="48" t="s">
        <v>139</v>
      </c>
      <c r="D7" s="3">
        <v>8</v>
      </c>
      <c r="E7" s="3">
        <v>9</v>
      </c>
      <c r="F7" s="3">
        <v>6</v>
      </c>
      <c r="G7" s="3">
        <v>4</v>
      </c>
      <c r="H7" s="3">
        <v>8</v>
      </c>
      <c r="I7" s="3"/>
      <c r="J7" s="3"/>
      <c r="K7" s="3">
        <v>6</v>
      </c>
      <c r="L7" s="3">
        <v>10</v>
      </c>
      <c r="M7" s="3"/>
      <c r="N7" s="16">
        <f>SUM(D7:M7)</f>
        <v>51</v>
      </c>
      <c r="O7" s="36">
        <f>L7+E7+D7+H7+F7+K7</f>
        <v>47</v>
      </c>
      <c r="P7" s="20"/>
      <c r="Q7" s="84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37"/>
      <c r="AE7" s="5"/>
    </row>
    <row r="8" spans="1:31" x14ac:dyDescent="0.25">
      <c r="A8">
        <v>8</v>
      </c>
      <c r="B8" s="9">
        <v>6</v>
      </c>
      <c r="C8" s="1" t="s">
        <v>157</v>
      </c>
      <c r="D8" s="50"/>
      <c r="E8" s="50"/>
      <c r="F8" s="50"/>
      <c r="G8" s="50">
        <v>8</v>
      </c>
      <c r="H8" s="50">
        <v>7</v>
      </c>
      <c r="I8" s="52"/>
      <c r="J8" s="50">
        <v>8</v>
      </c>
      <c r="K8" s="50">
        <v>5</v>
      </c>
      <c r="L8" s="50">
        <v>9</v>
      </c>
      <c r="M8" s="50">
        <v>9</v>
      </c>
      <c r="N8" s="53">
        <f>SUM(D8:M8)</f>
        <v>46</v>
      </c>
      <c r="O8" s="36">
        <f>L8+M8+G8+J8+H8+K8</f>
        <v>46</v>
      </c>
      <c r="P8" s="20"/>
    </row>
    <row r="9" spans="1:31" x14ac:dyDescent="0.25">
      <c r="A9">
        <v>8</v>
      </c>
      <c r="B9" s="9">
        <v>4</v>
      </c>
      <c r="C9" s="48" t="s">
        <v>134</v>
      </c>
      <c r="D9" s="50">
        <v>6</v>
      </c>
      <c r="E9" s="50">
        <v>8</v>
      </c>
      <c r="F9" s="50">
        <v>8</v>
      </c>
      <c r="G9" s="50">
        <v>7</v>
      </c>
      <c r="H9" s="50"/>
      <c r="I9" s="52"/>
      <c r="J9" s="52"/>
      <c r="K9" s="50">
        <v>8</v>
      </c>
      <c r="L9" s="50"/>
      <c r="M9" s="50"/>
      <c r="N9" s="53">
        <f t="shared" si="0"/>
        <v>37</v>
      </c>
      <c r="O9" s="36"/>
      <c r="P9" s="20"/>
    </row>
    <row r="10" spans="1:31" x14ac:dyDescent="0.25">
      <c r="A10">
        <v>7</v>
      </c>
      <c r="B10" s="9">
        <v>7</v>
      </c>
      <c r="C10" s="1" t="s">
        <v>140</v>
      </c>
      <c r="D10" s="50"/>
      <c r="E10" s="50">
        <v>5</v>
      </c>
      <c r="F10" s="50">
        <v>7</v>
      </c>
      <c r="G10" s="50">
        <v>5</v>
      </c>
      <c r="H10" s="50">
        <v>6</v>
      </c>
      <c r="I10" s="52"/>
      <c r="J10" s="52"/>
      <c r="K10" s="50"/>
      <c r="L10" s="50">
        <v>8</v>
      </c>
      <c r="M10" s="50"/>
      <c r="N10" s="53">
        <f>SUM(D10:M10)</f>
        <v>31</v>
      </c>
      <c r="O10" s="36"/>
      <c r="P10" s="20"/>
    </row>
    <row r="11" spans="1:31" x14ac:dyDescent="0.25">
      <c r="A11">
        <v>8</v>
      </c>
      <c r="B11" s="9">
        <v>5</v>
      </c>
      <c r="C11" s="48" t="s">
        <v>118</v>
      </c>
      <c r="D11" s="3">
        <v>7</v>
      </c>
      <c r="E11" s="3">
        <v>7</v>
      </c>
      <c r="F11" s="3">
        <v>9</v>
      </c>
      <c r="G11" s="3">
        <v>6</v>
      </c>
      <c r="H11" s="3"/>
      <c r="I11" s="6"/>
      <c r="J11" s="6"/>
      <c r="K11" s="3"/>
      <c r="L11" s="3"/>
      <c r="M11" s="3"/>
      <c r="N11" s="16">
        <f t="shared" si="0"/>
        <v>29</v>
      </c>
      <c r="O11" s="36"/>
      <c r="P11" s="20"/>
      <c r="Q11" s="84"/>
    </row>
    <row r="12" spans="1:31" x14ac:dyDescent="0.25">
      <c r="A12">
        <v>8</v>
      </c>
      <c r="B12" s="9">
        <v>9</v>
      </c>
      <c r="C12" s="1" t="s">
        <v>163</v>
      </c>
      <c r="D12" s="50"/>
      <c r="E12" s="50"/>
      <c r="F12" s="50"/>
      <c r="G12" s="50"/>
      <c r="H12" s="50"/>
      <c r="I12" s="52"/>
      <c r="J12" s="50"/>
      <c r="K12" s="50">
        <v>7</v>
      </c>
      <c r="L12" s="50"/>
      <c r="M12" s="50">
        <v>8</v>
      </c>
      <c r="N12" s="53">
        <f>SUM(D12:M12)</f>
        <v>15</v>
      </c>
      <c r="O12" s="36"/>
      <c r="P12" s="20"/>
    </row>
    <row r="13" spans="1:31" x14ac:dyDescent="0.25">
      <c r="A13">
        <v>8</v>
      </c>
      <c r="B13" s="9">
        <v>8</v>
      </c>
      <c r="C13" s="1" t="s">
        <v>162</v>
      </c>
      <c r="D13" s="50"/>
      <c r="E13" s="50"/>
      <c r="F13" s="50"/>
      <c r="G13" s="50"/>
      <c r="H13" s="50"/>
      <c r="I13" s="52"/>
      <c r="J13" s="50"/>
      <c r="K13" s="50">
        <v>10</v>
      </c>
      <c r="L13" s="50"/>
      <c r="M13" s="50"/>
      <c r="N13" s="53">
        <f t="shared" ref="N13" si="1">SUM(D13:M13)</f>
        <v>10</v>
      </c>
      <c r="O13" s="36"/>
      <c r="P13" s="20"/>
    </row>
    <row r="14" spans="1:31" x14ac:dyDescent="0.25">
      <c r="A14">
        <v>8</v>
      </c>
      <c r="B14" s="9">
        <v>10</v>
      </c>
      <c r="C14" s="1" t="s">
        <v>120</v>
      </c>
      <c r="D14" s="50"/>
      <c r="E14" s="50">
        <v>4</v>
      </c>
      <c r="F14" s="50"/>
      <c r="G14" s="52"/>
      <c r="H14" s="50"/>
      <c r="I14" s="52"/>
      <c r="J14" s="52"/>
      <c r="K14" s="50"/>
      <c r="L14" s="50"/>
      <c r="M14" s="50"/>
      <c r="N14" s="53">
        <f t="shared" ref="N14" si="2">SUM(D14:M14)</f>
        <v>4</v>
      </c>
      <c r="O14" s="36"/>
      <c r="P14" s="20"/>
    </row>
    <row r="15" spans="1:31" x14ac:dyDescent="0.25">
      <c r="B15" s="9"/>
      <c r="C15" s="1"/>
      <c r="D15" s="3"/>
      <c r="E15" s="3"/>
      <c r="F15" s="3"/>
      <c r="G15" s="6"/>
      <c r="H15" s="6"/>
      <c r="I15" s="6"/>
      <c r="J15" s="6"/>
      <c r="K15" s="3"/>
      <c r="L15" s="3"/>
      <c r="M15" s="3"/>
      <c r="N15" s="16"/>
      <c r="O15" s="36"/>
      <c r="P15" s="20"/>
    </row>
    <row r="16" spans="1:31" x14ac:dyDescent="0.25">
      <c r="B16" s="9"/>
      <c r="C16" s="76" t="s">
        <v>127</v>
      </c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80"/>
      <c r="O16" s="79"/>
      <c r="P16" s="20"/>
    </row>
    <row r="17" spans="1:16" x14ac:dyDescent="0.25">
      <c r="A17">
        <v>7</v>
      </c>
      <c r="B17" s="9">
        <v>1</v>
      </c>
      <c r="C17" s="1" t="s">
        <v>141</v>
      </c>
      <c r="D17" s="3">
        <v>9</v>
      </c>
      <c r="E17" s="3">
        <v>10</v>
      </c>
      <c r="F17" s="3">
        <v>9</v>
      </c>
      <c r="G17" s="3">
        <v>9</v>
      </c>
      <c r="H17" s="3">
        <v>10</v>
      </c>
      <c r="I17" s="3">
        <v>10</v>
      </c>
      <c r="J17" s="3">
        <v>10</v>
      </c>
      <c r="K17" s="3">
        <v>10</v>
      </c>
      <c r="L17" s="3">
        <v>9</v>
      </c>
      <c r="M17" s="3">
        <v>10</v>
      </c>
      <c r="N17" s="16">
        <f>SUM(D17:M17)</f>
        <v>96</v>
      </c>
      <c r="O17" s="36">
        <f>E17+H17+I17+J17+K17+M17</f>
        <v>60</v>
      </c>
      <c r="P17" s="20"/>
    </row>
    <row r="18" spans="1:16" x14ac:dyDescent="0.25">
      <c r="A18">
        <v>7</v>
      </c>
      <c r="B18" s="9">
        <v>2</v>
      </c>
      <c r="C18" s="1" t="s">
        <v>142</v>
      </c>
      <c r="D18" s="3">
        <v>10</v>
      </c>
      <c r="E18" s="3">
        <v>9</v>
      </c>
      <c r="F18" s="3">
        <v>7</v>
      </c>
      <c r="G18" s="3">
        <v>10</v>
      </c>
      <c r="H18" s="3">
        <v>9</v>
      </c>
      <c r="I18" s="3">
        <v>9</v>
      </c>
      <c r="J18" s="3">
        <v>8</v>
      </c>
      <c r="K18" s="3"/>
      <c r="L18" s="3">
        <v>8</v>
      </c>
      <c r="M18" s="3">
        <v>9</v>
      </c>
      <c r="N18" s="16">
        <f>SUM(D18:M18)</f>
        <v>79</v>
      </c>
      <c r="O18" s="36">
        <f>D18+G18+E18+H18+I18+M18</f>
        <v>56</v>
      </c>
      <c r="P18" s="20"/>
    </row>
    <row r="19" spans="1:16" x14ac:dyDescent="0.25">
      <c r="A19">
        <v>8</v>
      </c>
      <c r="B19" s="9">
        <v>3</v>
      </c>
      <c r="C19" s="1" t="s">
        <v>155</v>
      </c>
      <c r="D19" s="3"/>
      <c r="E19" s="3"/>
      <c r="F19" s="3">
        <v>10</v>
      </c>
      <c r="G19" s="3">
        <v>8</v>
      </c>
      <c r="H19" s="3">
        <v>8</v>
      </c>
      <c r="I19" s="3"/>
      <c r="J19" s="3">
        <v>9</v>
      </c>
      <c r="K19" s="3"/>
      <c r="L19" s="3">
        <v>10</v>
      </c>
      <c r="M19" s="3"/>
      <c r="N19" s="16">
        <f>SUM(D19:M19)</f>
        <v>45</v>
      </c>
      <c r="O19" s="36"/>
      <c r="P19" s="20"/>
    </row>
    <row r="20" spans="1:16" x14ac:dyDescent="0.25">
      <c r="A20">
        <v>7</v>
      </c>
      <c r="B20" s="9">
        <v>4</v>
      </c>
      <c r="C20" s="1" t="s">
        <v>143</v>
      </c>
      <c r="D20" s="3">
        <v>9</v>
      </c>
      <c r="E20" s="3">
        <v>8</v>
      </c>
      <c r="F20" s="3">
        <v>8</v>
      </c>
      <c r="G20" s="3"/>
      <c r="H20" s="3">
        <v>6</v>
      </c>
      <c r="I20" s="3"/>
      <c r="J20" s="3"/>
      <c r="K20" s="3"/>
      <c r="L20" s="3"/>
      <c r="M20" s="3"/>
      <c r="N20" s="16">
        <f>SUM(D20:M20)</f>
        <v>31</v>
      </c>
      <c r="O20" s="36"/>
      <c r="P20" s="25"/>
    </row>
    <row r="21" spans="1:16" x14ac:dyDescent="0.25">
      <c r="A21">
        <v>7</v>
      </c>
      <c r="B21" s="9">
        <v>5</v>
      </c>
      <c r="C21" s="1" t="s">
        <v>158</v>
      </c>
      <c r="D21" s="3"/>
      <c r="E21" s="3"/>
      <c r="F21" s="3"/>
      <c r="G21" s="3">
        <v>7</v>
      </c>
      <c r="H21" s="3">
        <v>8</v>
      </c>
      <c r="I21" s="3"/>
      <c r="J21" s="3"/>
      <c r="K21" s="3"/>
      <c r="L21" s="3"/>
      <c r="M21" s="3"/>
      <c r="N21" s="16">
        <f t="shared" ref="N21:N23" si="3">SUM(D21:M21)</f>
        <v>15</v>
      </c>
      <c r="O21" s="36"/>
      <c r="P21" s="20"/>
    </row>
    <row r="22" spans="1:16" x14ac:dyDescent="0.25">
      <c r="A22">
        <v>7</v>
      </c>
      <c r="B22" s="9">
        <v>6</v>
      </c>
      <c r="C22" s="1" t="s">
        <v>164</v>
      </c>
      <c r="D22" s="3"/>
      <c r="E22" s="3"/>
      <c r="F22" s="3"/>
      <c r="G22" s="3"/>
      <c r="H22" s="3"/>
      <c r="I22" s="3"/>
      <c r="J22" s="3"/>
      <c r="K22" s="3">
        <v>9</v>
      </c>
      <c r="L22" s="3"/>
      <c r="M22" s="3"/>
      <c r="N22" s="16">
        <f t="shared" si="3"/>
        <v>9</v>
      </c>
      <c r="O22" s="36"/>
      <c r="P22" s="20"/>
    </row>
    <row r="23" spans="1:16" x14ac:dyDescent="0.25">
      <c r="A23" s="88" t="s">
        <v>168</v>
      </c>
      <c r="B23" s="9">
        <v>7</v>
      </c>
      <c r="C23" s="1" t="s">
        <v>161</v>
      </c>
      <c r="D23" s="3"/>
      <c r="E23" s="3"/>
      <c r="F23" s="3"/>
      <c r="G23" s="3"/>
      <c r="H23" s="3"/>
      <c r="I23" s="3"/>
      <c r="J23" s="3">
        <v>7</v>
      </c>
      <c r="K23" s="3"/>
      <c r="L23" s="3"/>
      <c r="M23" s="3"/>
      <c r="N23" s="16">
        <f t="shared" si="3"/>
        <v>7</v>
      </c>
      <c r="O23" s="36"/>
      <c r="P23" s="20"/>
    </row>
    <row r="24" spans="1:16" x14ac:dyDescent="0.25">
      <c r="B24" s="9"/>
      <c r="C24" s="1"/>
      <c r="D24" s="3"/>
      <c r="E24" s="6"/>
      <c r="F24" s="6"/>
      <c r="G24" s="3"/>
      <c r="H24" s="3"/>
      <c r="I24" s="3"/>
      <c r="J24" s="6"/>
      <c r="K24" s="6"/>
      <c r="L24" s="3"/>
      <c r="M24" s="6"/>
      <c r="N24" s="16"/>
      <c r="O24" s="36"/>
      <c r="P24" s="20"/>
    </row>
    <row r="25" spans="1:16" x14ac:dyDescent="0.25">
      <c r="B25" s="9"/>
      <c r="C25" s="76" t="s">
        <v>128</v>
      </c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80"/>
      <c r="O25" s="79"/>
      <c r="P25" s="20"/>
    </row>
    <row r="26" spans="1:16" ht="15.75" thickBot="1" x14ac:dyDescent="0.3">
      <c r="A26">
        <v>10</v>
      </c>
      <c r="B26" s="42">
        <v>1</v>
      </c>
      <c r="C26" s="48" t="s">
        <v>137</v>
      </c>
      <c r="D26" s="3"/>
      <c r="E26" s="3">
        <v>10</v>
      </c>
      <c r="F26" s="3">
        <v>10</v>
      </c>
      <c r="G26" s="3">
        <v>10</v>
      </c>
      <c r="H26" s="3"/>
      <c r="I26" s="3"/>
      <c r="J26" s="3">
        <v>10</v>
      </c>
      <c r="K26" s="3">
        <v>10</v>
      </c>
      <c r="L26" s="3">
        <v>10</v>
      </c>
      <c r="M26" s="3"/>
      <c r="N26" s="16">
        <f>SUM(D26:M26)</f>
        <v>60</v>
      </c>
      <c r="O26" s="36">
        <f>E26+F26+G26+J26+K26+L26</f>
        <v>60</v>
      </c>
      <c r="P26" s="20"/>
    </row>
    <row r="27" spans="1:16" ht="15.75" thickBot="1" x14ac:dyDescent="0.3">
      <c r="A27">
        <v>9</v>
      </c>
      <c r="B27" s="42">
        <v>2</v>
      </c>
      <c r="C27" s="1" t="s">
        <v>94</v>
      </c>
      <c r="D27" s="85">
        <v>10</v>
      </c>
      <c r="E27" s="85">
        <v>9</v>
      </c>
      <c r="F27" s="85">
        <v>9</v>
      </c>
      <c r="G27" s="85">
        <v>8</v>
      </c>
      <c r="H27" s="85">
        <v>10</v>
      </c>
      <c r="I27" s="85"/>
      <c r="J27" s="85"/>
      <c r="K27" s="85"/>
      <c r="L27" s="85"/>
      <c r="M27" s="85"/>
      <c r="N27" s="16">
        <f>SUM(D27:M27)</f>
        <v>46</v>
      </c>
      <c r="O27" s="63"/>
      <c r="P27" s="20"/>
    </row>
    <row r="28" spans="1:16" x14ac:dyDescent="0.25">
      <c r="A28">
        <v>9</v>
      </c>
      <c r="B28" s="42">
        <v>3</v>
      </c>
      <c r="C28" s="1" t="s">
        <v>132</v>
      </c>
      <c r="D28" s="3">
        <v>8</v>
      </c>
      <c r="E28" s="3">
        <v>8</v>
      </c>
      <c r="F28" s="3">
        <v>8</v>
      </c>
      <c r="G28" s="3">
        <v>9</v>
      </c>
      <c r="H28" s="3"/>
      <c r="I28" s="3"/>
      <c r="J28" s="3"/>
      <c r="K28" s="3"/>
      <c r="L28" s="3"/>
      <c r="M28" s="3"/>
      <c r="N28" s="16">
        <f>SUM(D28:M28)</f>
        <v>33</v>
      </c>
      <c r="O28" s="54"/>
      <c r="P28" s="20"/>
    </row>
    <row r="29" spans="1:16" x14ac:dyDescent="0.25">
      <c r="A29">
        <v>9</v>
      </c>
      <c r="B29" s="42">
        <v>4</v>
      </c>
      <c r="C29" s="1" t="s">
        <v>119</v>
      </c>
      <c r="D29" s="3">
        <v>9</v>
      </c>
      <c r="E29" s="6"/>
      <c r="F29" s="6"/>
      <c r="G29" s="6"/>
      <c r="H29" s="6"/>
      <c r="I29" s="6"/>
      <c r="J29" s="6"/>
      <c r="K29" s="6"/>
      <c r="L29" s="3"/>
      <c r="M29" s="3"/>
      <c r="N29" s="16">
        <f>SUM(D29:M29)</f>
        <v>9</v>
      </c>
      <c r="O29" s="36"/>
      <c r="P29" s="20"/>
    </row>
    <row r="30" spans="1:16" x14ac:dyDescent="0.25">
      <c r="B30" s="9"/>
      <c r="C30" s="48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16"/>
      <c r="O30" s="36"/>
      <c r="P30" s="20"/>
    </row>
    <row r="31" spans="1:16" ht="15.75" thickBot="1" x14ac:dyDescent="0.3">
      <c r="B31" s="9"/>
      <c r="C31" s="76" t="s">
        <v>129</v>
      </c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80"/>
      <c r="O31" s="79"/>
      <c r="P31" s="20"/>
    </row>
    <row r="32" spans="1:16" ht="15.75" thickBot="1" x14ac:dyDescent="0.3">
      <c r="A32">
        <v>9</v>
      </c>
      <c r="B32" s="42">
        <v>1</v>
      </c>
      <c r="C32" s="1" t="s">
        <v>136</v>
      </c>
      <c r="D32" s="85">
        <v>10</v>
      </c>
      <c r="E32" s="85">
        <v>10</v>
      </c>
      <c r="F32" s="85">
        <v>10</v>
      </c>
      <c r="G32" s="85"/>
      <c r="H32" s="85"/>
      <c r="I32" s="85"/>
      <c r="J32" s="86"/>
      <c r="K32" s="85">
        <v>10</v>
      </c>
      <c r="L32" s="85">
        <v>10</v>
      </c>
      <c r="M32" s="85"/>
      <c r="N32" s="64">
        <f>SUM(D32:M32)</f>
        <v>50</v>
      </c>
      <c r="O32" s="63"/>
      <c r="P32" s="20"/>
    </row>
    <row r="33" spans="2:16" x14ac:dyDescent="0.25">
      <c r="B33" s="9">
        <v>2</v>
      </c>
      <c r="C33" s="1"/>
      <c r="D33" s="3"/>
      <c r="E33" s="6"/>
      <c r="F33" s="6"/>
      <c r="G33" s="6"/>
      <c r="H33" s="6"/>
      <c r="I33" s="6"/>
      <c r="J33" s="6"/>
      <c r="K33" s="3"/>
      <c r="L33" s="3"/>
      <c r="M33" s="3"/>
      <c r="N33" s="53"/>
      <c r="O33" s="54"/>
      <c r="P33" s="20"/>
    </row>
    <row r="34" spans="2:16" x14ac:dyDescent="0.25">
      <c r="B34" s="9">
        <v>3</v>
      </c>
      <c r="C34" s="1"/>
      <c r="D34" s="3"/>
      <c r="E34" s="6"/>
      <c r="F34" s="6"/>
      <c r="G34" s="6"/>
      <c r="H34" s="6"/>
      <c r="I34" s="6"/>
      <c r="J34" s="6"/>
      <c r="K34" s="6"/>
      <c r="L34" s="3"/>
      <c r="M34" s="3"/>
      <c r="N34" s="16"/>
      <c r="O34" s="36"/>
      <c r="P34" s="20"/>
    </row>
    <row r="35" spans="2:16" x14ac:dyDescent="0.25">
      <c r="B35" s="9">
        <v>4</v>
      </c>
      <c r="C35" s="1"/>
      <c r="D35" s="3"/>
      <c r="E35" s="6"/>
      <c r="F35" s="6"/>
      <c r="G35" s="6"/>
      <c r="H35" s="6"/>
      <c r="I35" s="6"/>
      <c r="J35" s="33"/>
      <c r="K35" s="6"/>
      <c r="L35" s="3"/>
      <c r="M35" s="3"/>
      <c r="N35" s="16"/>
      <c r="O35" s="36"/>
      <c r="P35" s="20"/>
    </row>
    <row r="36" spans="2:16" x14ac:dyDescent="0.25">
      <c r="B36" s="9">
        <v>5</v>
      </c>
      <c r="C36" s="1"/>
      <c r="D36" s="3"/>
      <c r="E36" s="6"/>
      <c r="F36" s="6"/>
      <c r="G36" s="3"/>
      <c r="H36" s="3"/>
      <c r="I36" s="3"/>
      <c r="J36" s="6"/>
      <c r="K36" s="6"/>
      <c r="L36" s="3"/>
      <c r="M36" s="6"/>
      <c r="N36" s="16"/>
      <c r="O36" s="36"/>
      <c r="P36" s="20"/>
    </row>
    <row r="37" spans="2:16" ht="15.75" thickBot="1" x14ac:dyDescent="0.3">
      <c r="B37" s="9"/>
      <c r="C37" s="76" t="s">
        <v>130</v>
      </c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80"/>
      <c r="O37" s="79"/>
      <c r="P37" s="20"/>
    </row>
    <row r="38" spans="2:16" ht="15.75" thickBot="1" x14ac:dyDescent="0.3">
      <c r="B38" s="42">
        <v>1</v>
      </c>
      <c r="C38" s="55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64"/>
      <c r="O38" s="63"/>
      <c r="P38" s="20"/>
    </row>
    <row r="39" spans="2:16" ht="15.75" thickBot="1" x14ac:dyDescent="0.3">
      <c r="B39" s="10"/>
      <c r="C39" s="81" t="s">
        <v>131</v>
      </c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3"/>
      <c r="P39" s="3"/>
    </row>
    <row r="40" spans="2:16" ht="15.75" thickBot="1" x14ac:dyDescent="0.3">
      <c r="B40" s="67">
        <v>1</v>
      </c>
      <c r="C40" s="55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9"/>
      <c r="P40" s="43"/>
    </row>
  </sheetData>
  <sortState ref="B27:N29">
    <sortCondition descending="1" ref="N27:N29"/>
  </sortState>
  <pageMargins left="0.44" right="0.32" top="0.74803149606299213" bottom="0.74803149606299213" header="0.31496062992125984" footer="0.31496062992125984"/>
  <pageSetup paperSize="9" scale="77" orientation="landscape" r:id="rId1"/>
  <headerFooter>
    <oddHeader>&amp;C&amp;F - &amp;A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C57"/>
  <sheetViews>
    <sheetView topLeftCell="A15" zoomScaleNormal="100" workbookViewId="0">
      <selection activeCell="L22" sqref="L22"/>
    </sheetView>
  </sheetViews>
  <sheetFormatPr defaultRowHeight="15" x14ac:dyDescent="0.25"/>
  <cols>
    <col min="1" max="1" width="8.28515625" bestFit="1" customWidth="1"/>
    <col min="2" max="2" width="19.5703125" bestFit="1" customWidth="1"/>
    <col min="3" max="3" width="10" bestFit="1" customWidth="1"/>
    <col min="4" max="4" width="9.5703125" bestFit="1" customWidth="1"/>
    <col min="5" max="5" width="10.28515625" customWidth="1"/>
    <col min="6" max="6" width="10" customWidth="1"/>
    <col min="7" max="8" width="10.85546875" customWidth="1"/>
    <col min="9" max="9" width="10.7109375" bestFit="1" customWidth="1"/>
    <col min="10" max="10" width="10.28515625" bestFit="1" customWidth="1"/>
    <col min="11" max="11" width="9" bestFit="1" customWidth="1"/>
    <col min="12" max="12" width="9.85546875" bestFit="1" customWidth="1"/>
    <col min="13" max="13" width="11.42578125" bestFit="1" customWidth="1"/>
    <col min="14" max="14" width="6.28515625" bestFit="1" customWidth="1"/>
    <col min="15" max="15" width="17.5703125" bestFit="1" customWidth="1"/>
  </cols>
  <sheetData>
    <row r="1" spans="1:29" ht="15.75" thickBot="1" x14ac:dyDescent="0.3">
      <c r="C1" t="s">
        <v>108</v>
      </c>
      <c r="D1" t="s">
        <v>109</v>
      </c>
      <c r="E1" t="s">
        <v>110</v>
      </c>
      <c r="F1" t="s">
        <v>111</v>
      </c>
      <c r="G1" t="s">
        <v>112</v>
      </c>
      <c r="H1" t="s">
        <v>112</v>
      </c>
      <c r="I1" t="s">
        <v>113</v>
      </c>
      <c r="J1" t="s">
        <v>135</v>
      </c>
      <c r="K1" t="s">
        <v>115</v>
      </c>
      <c r="L1" t="s">
        <v>116</v>
      </c>
      <c r="N1" s="97"/>
    </row>
    <row r="2" spans="1:29" x14ac:dyDescent="0.25">
      <c r="A2" s="7"/>
      <c r="B2" s="8" t="s">
        <v>169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13" t="s">
        <v>11</v>
      </c>
      <c r="N2" s="98" t="s">
        <v>59</v>
      </c>
      <c r="O2" s="19" t="s">
        <v>12</v>
      </c>
    </row>
    <row r="3" spans="1:29" ht="30" customHeight="1" x14ac:dyDescent="0.25">
      <c r="A3" s="9" t="s">
        <v>167</v>
      </c>
      <c r="B3" s="34" t="s">
        <v>70</v>
      </c>
      <c r="C3" s="75" t="s">
        <v>20</v>
      </c>
      <c r="D3" s="75" t="s">
        <v>144</v>
      </c>
      <c r="E3" s="87" t="s">
        <v>190</v>
      </c>
      <c r="F3" s="87" t="s">
        <v>159</v>
      </c>
      <c r="G3" s="87" t="s">
        <v>165</v>
      </c>
      <c r="H3" s="75" t="s">
        <v>122</v>
      </c>
      <c r="I3" s="87" t="s">
        <v>160</v>
      </c>
      <c r="J3" s="75" t="s">
        <v>124</v>
      </c>
      <c r="K3" s="75" t="s">
        <v>125</v>
      </c>
      <c r="L3" s="75" t="s">
        <v>191</v>
      </c>
      <c r="M3" s="14"/>
      <c r="N3" s="99"/>
      <c r="O3" s="20">
        <v>10</v>
      </c>
    </row>
    <row r="4" spans="1:29" x14ac:dyDescent="0.25">
      <c r="A4" s="9"/>
      <c r="B4" s="76" t="s">
        <v>209</v>
      </c>
      <c r="C4" s="76"/>
      <c r="D4" s="76"/>
      <c r="E4" s="76"/>
      <c r="F4" s="76"/>
      <c r="G4" s="76"/>
      <c r="H4" s="76"/>
      <c r="I4" s="76"/>
      <c r="J4" s="76"/>
      <c r="K4" s="77"/>
      <c r="L4" s="76"/>
      <c r="M4" s="78"/>
      <c r="N4" s="100"/>
      <c r="O4" s="20"/>
    </row>
    <row r="5" spans="1:29" x14ac:dyDescent="0.25">
      <c r="A5" s="9">
        <v>1</v>
      </c>
      <c r="B5" s="1" t="s">
        <v>182</v>
      </c>
      <c r="C5" s="3">
        <v>10</v>
      </c>
      <c r="D5" s="3">
        <v>9</v>
      </c>
      <c r="E5" s="3">
        <v>9</v>
      </c>
      <c r="F5" s="3">
        <v>10</v>
      </c>
      <c r="G5" s="3">
        <v>10</v>
      </c>
      <c r="H5" s="3">
        <v>7</v>
      </c>
      <c r="I5" s="3">
        <v>6</v>
      </c>
      <c r="J5" s="3">
        <v>10</v>
      </c>
      <c r="K5" s="3">
        <v>8</v>
      </c>
      <c r="L5" s="3">
        <v>10</v>
      </c>
      <c r="M5" s="16">
        <f t="shared" ref="M5:M12" si="0">SUM(C5:L5)</f>
        <v>89</v>
      </c>
      <c r="N5" s="99">
        <f>C5+F5+G5+J5+D5+L5</f>
        <v>59</v>
      </c>
      <c r="O5" s="20">
        <v>10</v>
      </c>
      <c r="P5" s="84"/>
    </row>
    <row r="6" spans="1:29" x14ac:dyDescent="0.25">
      <c r="A6" s="9">
        <v>2</v>
      </c>
      <c r="B6" s="1" t="s">
        <v>183</v>
      </c>
      <c r="C6" s="3">
        <v>9</v>
      </c>
      <c r="D6" s="3">
        <v>7</v>
      </c>
      <c r="E6" s="3">
        <v>4</v>
      </c>
      <c r="F6" s="3">
        <v>7</v>
      </c>
      <c r="G6" s="3">
        <v>9</v>
      </c>
      <c r="H6" s="3">
        <v>6</v>
      </c>
      <c r="I6" s="3">
        <v>8</v>
      </c>
      <c r="J6" s="50">
        <v>9</v>
      </c>
      <c r="K6" s="50">
        <v>10</v>
      </c>
      <c r="L6" s="50">
        <v>9</v>
      </c>
      <c r="M6" s="16">
        <f t="shared" si="0"/>
        <v>78</v>
      </c>
      <c r="N6" s="99">
        <f>K6+C6+G6+J6+I6+L6</f>
        <v>54</v>
      </c>
      <c r="O6" s="20">
        <v>10</v>
      </c>
      <c r="P6" s="84"/>
    </row>
    <row r="7" spans="1:29" x14ac:dyDescent="0.25">
      <c r="A7" s="9">
        <v>3</v>
      </c>
      <c r="B7" s="1" t="s">
        <v>184</v>
      </c>
      <c r="C7" s="3">
        <v>8</v>
      </c>
      <c r="D7" s="3">
        <v>10</v>
      </c>
      <c r="E7" s="3">
        <v>8</v>
      </c>
      <c r="F7" s="3">
        <v>9</v>
      </c>
      <c r="G7" s="3"/>
      <c r="H7" s="3">
        <v>8</v>
      </c>
      <c r="I7" s="3">
        <v>10</v>
      </c>
      <c r="J7" s="3">
        <v>7</v>
      </c>
      <c r="K7" s="3"/>
      <c r="L7" s="3"/>
      <c r="M7" s="16">
        <f t="shared" si="0"/>
        <v>60</v>
      </c>
      <c r="N7" s="99">
        <f>D7+I7+F7+C7+E7+H7</f>
        <v>53</v>
      </c>
      <c r="O7" s="20">
        <v>7</v>
      </c>
      <c r="P7" s="84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7"/>
      <c r="AC7" s="5"/>
    </row>
    <row r="8" spans="1:29" x14ac:dyDescent="0.25">
      <c r="A8" s="9">
        <v>4</v>
      </c>
      <c r="B8" s="1" t="s">
        <v>181</v>
      </c>
      <c r="C8" s="50">
        <v>6</v>
      </c>
      <c r="D8" s="50">
        <v>6</v>
      </c>
      <c r="E8" s="50">
        <v>7</v>
      </c>
      <c r="F8" s="50">
        <v>8</v>
      </c>
      <c r="G8" s="50"/>
      <c r="H8" s="50">
        <v>9</v>
      </c>
      <c r="I8" s="50">
        <v>7</v>
      </c>
      <c r="J8" s="50">
        <v>8</v>
      </c>
      <c r="K8" s="50">
        <v>9</v>
      </c>
      <c r="L8" s="50">
        <v>8</v>
      </c>
      <c r="M8" s="53">
        <f t="shared" si="0"/>
        <v>68</v>
      </c>
      <c r="N8" s="99">
        <f>H8+K8+F8+J8+E8+L8</f>
        <v>49</v>
      </c>
      <c r="O8" s="20">
        <v>9</v>
      </c>
    </row>
    <row r="9" spans="1:29" x14ac:dyDescent="0.25">
      <c r="A9" s="9">
        <v>5</v>
      </c>
      <c r="B9" s="1" t="s">
        <v>180</v>
      </c>
      <c r="C9" s="50">
        <v>4</v>
      </c>
      <c r="D9" s="50"/>
      <c r="E9" s="50">
        <v>5</v>
      </c>
      <c r="F9" s="50">
        <v>5</v>
      </c>
      <c r="G9" s="50"/>
      <c r="H9" s="50">
        <v>10</v>
      </c>
      <c r="I9" s="50">
        <v>9</v>
      </c>
      <c r="J9" s="50">
        <v>6</v>
      </c>
      <c r="K9" s="50"/>
      <c r="L9" s="50"/>
      <c r="M9" s="53">
        <f t="shared" si="0"/>
        <v>39</v>
      </c>
      <c r="N9" s="99">
        <f>H9+I9+J9+E9+F9+C9</f>
        <v>39</v>
      </c>
      <c r="O9" s="20">
        <v>6</v>
      </c>
    </row>
    <row r="10" spans="1:29" x14ac:dyDescent="0.25">
      <c r="A10" s="9">
        <v>6</v>
      </c>
      <c r="B10" s="90" t="s">
        <v>186</v>
      </c>
      <c r="C10" s="50">
        <v>5</v>
      </c>
      <c r="D10" s="50">
        <v>8</v>
      </c>
      <c r="E10" s="50">
        <v>10</v>
      </c>
      <c r="F10" s="50">
        <v>6</v>
      </c>
      <c r="G10" s="50"/>
      <c r="H10" s="52"/>
      <c r="I10" s="52"/>
      <c r="J10" s="50"/>
      <c r="K10" s="50"/>
      <c r="L10" s="50"/>
      <c r="M10" s="53">
        <f t="shared" si="0"/>
        <v>29</v>
      </c>
      <c r="N10" s="99"/>
      <c r="O10" s="20">
        <v>4</v>
      </c>
    </row>
    <row r="11" spans="1:29" x14ac:dyDescent="0.25">
      <c r="A11" s="9">
        <v>7</v>
      </c>
      <c r="B11" s="1" t="s">
        <v>185</v>
      </c>
      <c r="C11" s="3">
        <v>7</v>
      </c>
      <c r="D11" s="3"/>
      <c r="E11" s="3"/>
      <c r="F11" s="3"/>
      <c r="G11" s="3"/>
      <c r="H11" s="6"/>
      <c r="I11" s="3"/>
      <c r="J11" s="3"/>
      <c r="K11" s="3"/>
      <c r="L11" s="3"/>
      <c r="M11" s="16">
        <f t="shared" si="0"/>
        <v>7</v>
      </c>
      <c r="N11" s="99"/>
      <c r="O11" s="20">
        <v>1</v>
      </c>
      <c r="P11" s="84"/>
    </row>
    <row r="12" spans="1:29" x14ac:dyDescent="0.25">
      <c r="A12" s="9">
        <v>8</v>
      </c>
      <c r="B12" s="90" t="s">
        <v>187</v>
      </c>
      <c r="C12" s="50"/>
      <c r="D12" s="50"/>
      <c r="E12" s="50">
        <v>6</v>
      </c>
      <c r="F12" s="50"/>
      <c r="G12" s="50"/>
      <c r="H12" s="52"/>
      <c r="I12" s="50"/>
      <c r="J12" s="50"/>
      <c r="K12" s="50"/>
      <c r="L12" s="50"/>
      <c r="M12" s="53">
        <f t="shared" si="0"/>
        <v>6</v>
      </c>
      <c r="N12" s="99"/>
      <c r="O12" s="20">
        <v>1</v>
      </c>
    </row>
    <row r="13" spans="1:29" x14ac:dyDescent="0.25">
      <c r="A13" s="9">
        <v>9</v>
      </c>
      <c r="B13" s="1"/>
      <c r="C13" s="50"/>
      <c r="D13" s="50"/>
      <c r="E13" s="50"/>
      <c r="F13" s="50"/>
      <c r="G13" s="50"/>
      <c r="H13" s="52"/>
      <c r="I13" s="50"/>
      <c r="J13" s="50"/>
      <c r="K13" s="50"/>
      <c r="L13" s="50"/>
      <c r="M13" s="53"/>
      <c r="N13" s="99"/>
      <c r="O13" s="20"/>
    </row>
    <row r="14" spans="1:29" x14ac:dyDescent="0.25">
      <c r="A14" s="9">
        <v>10</v>
      </c>
      <c r="B14" s="1"/>
      <c r="C14" s="50"/>
      <c r="D14" s="50"/>
      <c r="E14" s="50"/>
      <c r="F14" s="52"/>
      <c r="G14" s="50"/>
      <c r="H14" s="52"/>
      <c r="I14" s="52"/>
      <c r="J14" s="50"/>
      <c r="K14" s="50"/>
      <c r="L14" s="50"/>
      <c r="M14" s="53"/>
      <c r="N14" s="99"/>
      <c r="O14" s="20"/>
    </row>
    <row r="15" spans="1:29" x14ac:dyDescent="0.25">
      <c r="A15" s="9"/>
      <c r="B15" s="1"/>
      <c r="C15" s="3"/>
      <c r="D15" s="3"/>
      <c r="E15" s="3"/>
      <c r="F15" s="6"/>
      <c r="G15" s="6"/>
      <c r="H15" s="6"/>
      <c r="I15" s="6"/>
      <c r="J15" s="3"/>
      <c r="K15" s="3"/>
      <c r="L15" s="3"/>
      <c r="M15" s="16"/>
      <c r="N15" s="99"/>
      <c r="O15" s="20"/>
    </row>
    <row r="16" spans="1:29" x14ac:dyDescent="0.25">
      <c r="A16" s="9"/>
      <c r="B16" s="76" t="s">
        <v>210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80"/>
      <c r="N16" s="100"/>
      <c r="O16" s="20"/>
    </row>
    <row r="17" spans="1:15" x14ac:dyDescent="0.25">
      <c r="A17" s="9">
        <v>1</v>
      </c>
      <c r="B17" s="1" t="s">
        <v>176</v>
      </c>
      <c r="C17" s="3">
        <v>10</v>
      </c>
      <c r="D17" s="3">
        <v>8</v>
      </c>
      <c r="E17" s="3">
        <v>8</v>
      </c>
      <c r="F17" s="3">
        <v>10</v>
      </c>
      <c r="G17" s="3">
        <v>10</v>
      </c>
      <c r="H17" s="3">
        <v>10</v>
      </c>
      <c r="I17" s="3">
        <v>6</v>
      </c>
      <c r="J17" s="3">
        <v>10</v>
      </c>
      <c r="K17" s="3">
        <v>4</v>
      </c>
      <c r="L17" s="3">
        <v>7</v>
      </c>
      <c r="M17" s="16">
        <f t="shared" ref="M17:M31" si="1">SUM(C17:L17)</f>
        <v>83</v>
      </c>
      <c r="N17" s="99">
        <f>C17+F17+G17+H17+J17+D17</f>
        <v>58</v>
      </c>
      <c r="O17" s="20">
        <v>10</v>
      </c>
    </row>
    <row r="18" spans="1:15" x14ac:dyDescent="0.25">
      <c r="A18" s="9">
        <v>2</v>
      </c>
      <c r="B18" s="90" t="s">
        <v>174</v>
      </c>
      <c r="C18" s="3">
        <v>10</v>
      </c>
      <c r="D18" s="3">
        <v>6</v>
      </c>
      <c r="E18" s="3">
        <v>9</v>
      </c>
      <c r="F18" s="3">
        <v>8</v>
      </c>
      <c r="G18" s="3">
        <v>9</v>
      </c>
      <c r="H18" s="3">
        <v>9</v>
      </c>
      <c r="I18" s="3">
        <v>5</v>
      </c>
      <c r="J18" s="3"/>
      <c r="K18" s="3">
        <v>3</v>
      </c>
      <c r="L18" s="3">
        <v>8</v>
      </c>
      <c r="M18" s="16">
        <f t="shared" si="1"/>
        <v>67</v>
      </c>
      <c r="N18" s="99">
        <f>C18+E18+G18+H18+F18+L18</f>
        <v>53</v>
      </c>
      <c r="O18" s="20">
        <v>9</v>
      </c>
    </row>
    <row r="19" spans="1:15" x14ac:dyDescent="0.25">
      <c r="A19" s="9">
        <v>3</v>
      </c>
      <c r="B19" s="90" t="s">
        <v>171</v>
      </c>
      <c r="C19" s="3">
        <v>8</v>
      </c>
      <c r="D19" s="3">
        <v>10</v>
      </c>
      <c r="E19" s="3"/>
      <c r="F19" s="3">
        <v>7</v>
      </c>
      <c r="G19" s="3"/>
      <c r="H19" s="3"/>
      <c r="I19" s="3">
        <v>9</v>
      </c>
      <c r="J19" s="3"/>
      <c r="K19" s="3">
        <v>6</v>
      </c>
      <c r="L19" s="3">
        <v>7</v>
      </c>
      <c r="M19" s="16">
        <f t="shared" si="1"/>
        <v>47</v>
      </c>
      <c r="N19" s="99">
        <f>C19+D19+F19+I19+K19+L19</f>
        <v>47</v>
      </c>
      <c r="O19" s="20">
        <v>6</v>
      </c>
    </row>
    <row r="20" spans="1:15" x14ac:dyDescent="0.25">
      <c r="A20" s="9">
        <v>4</v>
      </c>
      <c r="B20" s="1" t="s">
        <v>175</v>
      </c>
      <c r="C20" s="3">
        <v>4</v>
      </c>
      <c r="D20" s="3">
        <v>8</v>
      </c>
      <c r="E20" s="3"/>
      <c r="F20" s="3">
        <v>9</v>
      </c>
      <c r="G20" s="3"/>
      <c r="H20" s="3"/>
      <c r="I20" s="3">
        <v>7</v>
      </c>
      <c r="J20" s="3">
        <v>7</v>
      </c>
      <c r="K20" s="3">
        <v>7</v>
      </c>
      <c r="L20" s="3">
        <v>4</v>
      </c>
      <c r="M20" s="16">
        <f t="shared" si="1"/>
        <v>46</v>
      </c>
      <c r="N20" s="99">
        <f>F20+D20+I20+J20+K20+C20</f>
        <v>42</v>
      </c>
      <c r="O20" s="25">
        <v>7</v>
      </c>
    </row>
    <row r="21" spans="1:15" x14ac:dyDescent="0.25">
      <c r="A21" s="9">
        <v>5</v>
      </c>
      <c r="B21" s="1" t="s">
        <v>204</v>
      </c>
      <c r="C21" s="3"/>
      <c r="D21" s="3"/>
      <c r="E21" s="3"/>
      <c r="F21" s="3"/>
      <c r="G21" s="3"/>
      <c r="H21" s="3">
        <v>8</v>
      </c>
      <c r="I21" s="3"/>
      <c r="J21" s="3">
        <v>8</v>
      </c>
      <c r="K21" s="3">
        <v>9</v>
      </c>
      <c r="L21" s="3">
        <v>9</v>
      </c>
      <c r="M21" s="16">
        <f t="shared" si="1"/>
        <v>34</v>
      </c>
      <c r="N21" s="99"/>
      <c r="O21" s="20">
        <v>4</v>
      </c>
    </row>
    <row r="22" spans="1:15" x14ac:dyDescent="0.25">
      <c r="A22" s="9">
        <v>6</v>
      </c>
      <c r="B22" s="90" t="s">
        <v>177</v>
      </c>
      <c r="C22" s="3">
        <v>7</v>
      </c>
      <c r="D22" s="3">
        <v>9</v>
      </c>
      <c r="E22" s="3">
        <v>10</v>
      </c>
      <c r="F22" s="3">
        <v>6</v>
      </c>
      <c r="G22" s="3"/>
      <c r="H22" s="3"/>
      <c r="I22" s="3"/>
      <c r="J22" s="3"/>
      <c r="K22" s="3"/>
      <c r="L22" s="3"/>
      <c r="M22" s="16">
        <f t="shared" si="1"/>
        <v>32</v>
      </c>
      <c r="N22" s="99"/>
      <c r="O22" s="20">
        <v>4</v>
      </c>
    </row>
    <row r="23" spans="1:15" x14ac:dyDescent="0.25">
      <c r="A23" s="9">
        <v>7</v>
      </c>
      <c r="B23" s="90" t="s">
        <v>173</v>
      </c>
      <c r="C23" s="3">
        <v>2</v>
      </c>
      <c r="D23" s="3"/>
      <c r="E23" s="3"/>
      <c r="F23" s="3">
        <v>5</v>
      </c>
      <c r="G23" s="3"/>
      <c r="H23" s="3">
        <v>7</v>
      </c>
      <c r="I23" s="3">
        <v>4</v>
      </c>
      <c r="J23" s="3">
        <v>9</v>
      </c>
      <c r="K23" s="3"/>
      <c r="L23" s="3"/>
      <c r="M23" s="16">
        <f t="shared" si="1"/>
        <v>27</v>
      </c>
      <c r="N23" s="99"/>
      <c r="O23" s="20">
        <v>5</v>
      </c>
    </row>
    <row r="24" spans="1:15" x14ac:dyDescent="0.25">
      <c r="A24" s="9">
        <v>8</v>
      </c>
      <c r="B24" s="90" t="s">
        <v>170</v>
      </c>
      <c r="C24" s="3"/>
      <c r="D24" s="3">
        <v>5</v>
      </c>
      <c r="E24" s="3"/>
      <c r="F24" s="3"/>
      <c r="G24" s="3"/>
      <c r="H24" s="3"/>
      <c r="I24" s="3">
        <v>8</v>
      </c>
      <c r="J24" s="3"/>
      <c r="K24" s="3">
        <v>8</v>
      </c>
      <c r="L24" s="3">
        <v>3</v>
      </c>
      <c r="M24" s="16">
        <f t="shared" si="1"/>
        <v>24</v>
      </c>
      <c r="N24" s="99"/>
      <c r="O24" s="20">
        <v>4</v>
      </c>
    </row>
    <row r="25" spans="1:15" x14ac:dyDescent="0.25">
      <c r="A25" s="9">
        <v>9</v>
      </c>
      <c r="B25" s="1" t="s">
        <v>208</v>
      </c>
      <c r="C25" s="3"/>
      <c r="D25" s="3"/>
      <c r="E25" s="3"/>
      <c r="F25" s="3"/>
      <c r="G25" s="3"/>
      <c r="H25" s="3"/>
      <c r="I25" s="3"/>
      <c r="J25" s="3">
        <v>6</v>
      </c>
      <c r="K25" s="3">
        <v>10</v>
      </c>
      <c r="L25" s="3">
        <v>7</v>
      </c>
      <c r="M25" s="16">
        <f t="shared" si="1"/>
        <v>23</v>
      </c>
      <c r="N25" s="99"/>
      <c r="O25" s="20">
        <v>3</v>
      </c>
    </row>
    <row r="26" spans="1:15" x14ac:dyDescent="0.25">
      <c r="A26" s="9">
        <v>10</v>
      </c>
      <c r="B26" s="1" t="s">
        <v>207</v>
      </c>
      <c r="C26" s="3"/>
      <c r="D26" s="3"/>
      <c r="E26" s="3"/>
      <c r="F26" s="3"/>
      <c r="G26" s="3"/>
      <c r="H26" s="3"/>
      <c r="I26" s="3">
        <v>10</v>
      </c>
      <c r="J26" s="3"/>
      <c r="K26" s="3"/>
      <c r="L26" s="3"/>
      <c r="M26" s="16">
        <f t="shared" si="1"/>
        <v>10</v>
      </c>
      <c r="N26" s="99"/>
      <c r="O26" s="20">
        <v>1</v>
      </c>
    </row>
    <row r="27" spans="1:15" x14ac:dyDescent="0.25">
      <c r="A27" s="9">
        <v>11</v>
      </c>
      <c r="B27" s="1" t="s">
        <v>215</v>
      </c>
      <c r="C27" s="3"/>
      <c r="D27" s="3"/>
      <c r="E27" s="3"/>
      <c r="F27" s="3"/>
      <c r="G27" s="3"/>
      <c r="H27" s="3"/>
      <c r="I27" s="3"/>
      <c r="J27" s="3">
        <v>5</v>
      </c>
      <c r="K27" s="3">
        <v>5</v>
      </c>
      <c r="L27" s="3"/>
      <c r="M27" s="16">
        <f t="shared" si="1"/>
        <v>10</v>
      </c>
      <c r="N27" s="99"/>
      <c r="O27" s="20">
        <v>2</v>
      </c>
    </row>
    <row r="28" spans="1:15" x14ac:dyDescent="0.25">
      <c r="A28" s="9">
        <v>12</v>
      </c>
      <c r="B28" s="1" t="s">
        <v>217</v>
      </c>
      <c r="C28" s="3"/>
      <c r="D28" s="3"/>
      <c r="E28" s="3"/>
      <c r="F28" s="3"/>
      <c r="G28" s="3"/>
      <c r="H28" s="3"/>
      <c r="I28" s="3"/>
      <c r="J28" s="3"/>
      <c r="K28" s="3"/>
      <c r="L28" s="3">
        <v>10</v>
      </c>
      <c r="M28" s="16">
        <f t="shared" si="1"/>
        <v>10</v>
      </c>
      <c r="N28" s="99"/>
      <c r="O28" s="20">
        <v>1</v>
      </c>
    </row>
    <row r="29" spans="1:15" x14ac:dyDescent="0.25">
      <c r="A29" s="9">
        <v>13</v>
      </c>
      <c r="B29" s="90" t="s">
        <v>179</v>
      </c>
      <c r="C29" s="3">
        <v>6</v>
      </c>
      <c r="D29" s="3"/>
      <c r="E29" s="3"/>
      <c r="F29" s="3"/>
      <c r="G29" s="3"/>
      <c r="H29" s="3"/>
      <c r="I29" s="3"/>
      <c r="J29" s="3"/>
      <c r="K29" s="3"/>
      <c r="L29" s="3"/>
      <c r="M29" s="16">
        <f t="shared" si="1"/>
        <v>6</v>
      </c>
      <c r="N29" s="99"/>
      <c r="O29" s="20">
        <v>1</v>
      </c>
    </row>
    <row r="30" spans="1:15" x14ac:dyDescent="0.25">
      <c r="A30" s="9">
        <v>14</v>
      </c>
      <c r="B30" s="1" t="s">
        <v>178</v>
      </c>
      <c r="C30" s="3">
        <v>5</v>
      </c>
      <c r="D30" s="3"/>
      <c r="E30" s="3"/>
      <c r="F30" s="3"/>
      <c r="G30" s="3"/>
      <c r="H30" s="3"/>
      <c r="I30" s="3"/>
      <c r="J30" s="3"/>
      <c r="K30" s="3"/>
      <c r="L30" s="3"/>
      <c r="M30" s="16">
        <f t="shared" si="1"/>
        <v>5</v>
      </c>
      <c r="N30" s="99"/>
      <c r="O30" s="20">
        <v>1</v>
      </c>
    </row>
    <row r="31" spans="1:15" x14ac:dyDescent="0.25">
      <c r="A31" s="9">
        <v>15</v>
      </c>
      <c r="B31" s="90" t="s">
        <v>172</v>
      </c>
      <c r="C31" s="3">
        <v>3</v>
      </c>
      <c r="D31" s="3"/>
      <c r="E31" s="3"/>
      <c r="F31" s="3"/>
      <c r="G31" s="3"/>
      <c r="H31" s="3"/>
      <c r="I31" s="3"/>
      <c r="J31" s="3"/>
      <c r="K31" s="3"/>
      <c r="L31" s="3"/>
      <c r="M31" s="16">
        <f t="shared" si="1"/>
        <v>3</v>
      </c>
      <c r="N31" s="99"/>
      <c r="O31" s="20">
        <v>1</v>
      </c>
    </row>
    <row r="32" spans="1:15" x14ac:dyDescent="0.25">
      <c r="A32" s="9"/>
      <c r="B32" s="1" t="s">
        <v>206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16"/>
      <c r="N32" s="99"/>
      <c r="O32" s="20"/>
    </row>
    <row r="33" spans="1:15" x14ac:dyDescent="0.25">
      <c r="A33" s="9"/>
      <c r="B33" s="1" t="s">
        <v>205</v>
      </c>
      <c r="C33" s="3"/>
      <c r="D33" s="6"/>
      <c r="E33" s="6"/>
      <c r="F33" s="3"/>
      <c r="G33" s="3"/>
      <c r="H33" s="3"/>
      <c r="I33" s="6"/>
      <c r="J33" s="6"/>
      <c r="K33" s="3"/>
      <c r="L33" s="6"/>
      <c r="M33" s="16"/>
      <c r="N33" s="99"/>
      <c r="O33" s="20"/>
    </row>
    <row r="34" spans="1:15" x14ac:dyDescent="0.25">
      <c r="A34" s="9"/>
      <c r="B34" s="76" t="s">
        <v>211</v>
      </c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80"/>
      <c r="N34" s="100"/>
      <c r="O34" s="20"/>
    </row>
    <row r="35" spans="1:15" x14ac:dyDescent="0.25">
      <c r="A35" s="42">
        <v>1</v>
      </c>
      <c r="B35" s="90" t="s">
        <v>139</v>
      </c>
      <c r="C35" s="3">
        <v>9</v>
      </c>
      <c r="D35" s="3">
        <v>9</v>
      </c>
      <c r="E35" s="3">
        <v>9</v>
      </c>
      <c r="F35" s="3"/>
      <c r="G35" s="3"/>
      <c r="H35" s="3">
        <v>10</v>
      </c>
      <c r="I35" s="3">
        <v>9</v>
      </c>
      <c r="J35" s="3">
        <v>10</v>
      </c>
      <c r="K35" s="3">
        <v>10</v>
      </c>
      <c r="L35" s="3">
        <v>9</v>
      </c>
      <c r="M35" s="16">
        <f t="shared" ref="M35:M41" si="2">SUM(C35:L35)</f>
        <v>75</v>
      </c>
      <c r="N35" s="99">
        <f>H35+J35+C35+D35+E35+I35</f>
        <v>56</v>
      </c>
      <c r="O35" s="20">
        <v>8</v>
      </c>
    </row>
    <row r="36" spans="1:15" x14ac:dyDescent="0.25">
      <c r="A36" s="42">
        <v>2</v>
      </c>
      <c r="B36" s="90" t="s">
        <v>140</v>
      </c>
      <c r="C36" s="3">
        <v>6</v>
      </c>
      <c r="D36" s="3">
        <v>7</v>
      </c>
      <c r="E36" s="3">
        <v>7</v>
      </c>
      <c r="F36" s="3">
        <v>8</v>
      </c>
      <c r="G36" s="3"/>
      <c r="H36" s="3">
        <v>9</v>
      </c>
      <c r="I36" s="3">
        <v>8</v>
      </c>
      <c r="J36" s="3">
        <v>9</v>
      </c>
      <c r="K36" s="3">
        <v>7</v>
      </c>
      <c r="L36" s="3">
        <v>10</v>
      </c>
      <c r="M36" s="16">
        <f t="shared" si="2"/>
        <v>71</v>
      </c>
      <c r="N36" s="99">
        <f>H36+J36+F36+I36+D36+L36</f>
        <v>51</v>
      </c>
      <c r="O36" s="20">
        <v>9</v>
      </c>
    </row>
    <row r="37" spans="1:15" x14ac:dyDescent="0.25">
      <c r="A37" s="42">
        <v>3</v>
      </c>
      <c r="B37" s="90" t="s">
        <v>157</v>
      </c>
      <c r="C37" s="3">
        <v>7</v>
      </c>
      <c r="D37" s="3">
        <v>8</v>
      </c>
      <c r="E37" s="6"/>
      <c r="F37" s="3">
        <v>7</v>
      </c>
      <c r="G37" s="6"/>
      <c r="H37" s="6"/>
      <c r="I37" s="3">
        <v>10</v>
      </c>
      <c r="J37" s="3">
        <v>8</v>
      </c>
      <c r="K37" s="3">
        <v>8</v>
      </c>
      <c r="L37" s="3">
        <v>9</v>
      </c>
      <c r="M37" s="16">
        <f t="shared" si="2"/>
        <v>57</v>
      </c>
      <c r="N37" s="101">
        <f>I37+D37+J37+K37+C37+L37</f>
        <v>50</v>
      </c>
      <c r="O37" s="20">
        <v>7</v>
      </c>
    </row>
    <row r="38" spans="1:15" x14ac:dyDescent="0.25">
      <c r="A38" s="42">
        <v>4</v>
      </c>
      <c r="B38" s="1" t="s">
        <v>200</v>
      </c>
      <c r="C38" s="3"/>
      <c r="D38" s="3">
        <v>10</v>
      </c>
      <c r="E38" s="6"/>
      <c r="F38" s="6"/>
      <c r="G38" s="6"/>
      <c r="H38" s="6"/>
      <c r="I38" s="6"/>
      <c r="J38" s="3">
        <v>7</v>
      </c>
      <c r="K38" s="3">
        <v>9</v>
      </c>
      <c r="L38" s="3">
        <v>7</v>
      </c>
      <c r="M38" s="16">
        <f t="shared" si="2"/>
        <v>33</v>
      </c>
      <c r="N38" s="99"/>
      <c r="O38" s="20">
        <v>4</v>
      </c>
    </row>
    <row r="39" spans="1:15" x14ac:dyDescent="0.25">
      <c r="A39" s="42">
        <v>5</v>
      </c>
      <c r="B39" s="90" t="s">
        <v>133</v>
      </c>
      <c r="C39" s="50">
        <v>10</v>
      </c>
      <c r="D39" s="50"/>
      <c r="E39" s="50">
        <v>10</v>
      </c>
      <c r="F39" s="50">
        <v>10</v>
      </c>
      <c r="G39" s="52"/>
      <c r="H39" s="52"/>
      <c r="I39" s="52"/>
      <c r="J39" s="50"/>
      <c r="K39" s="50"/>
      <c r="L39" s="50"/>
      <c r="M39" s="16">
        <f t="shared" si="2"/>
        <v>30</v>
      </c>
      <c r="N39" s="99"/>
      <c r="O39" s="20">
        <v>3</v>
      </c>
    </row>
    <row r="40" spans="1:15" x14ac:dyDescent="0.25">
      <c r="A40" s="42">
        <v>6</v>
      </c>
      <c r="B40" s="90" t="s">
        <v>163</v>
      </c>
      <c r="C40" s="50"/>
      <c r="D40" s="52"/>
      <c r="E40" s="50">
        <v>8</v>
      </c>
      <c r="F40" s="50">
        <v>9</v>
      </c>
      <c r="G40" s="52"/>
      <c r="H40" s="52"/>
      <c r="I40" s="52"/>
      <c r="J40" s="50"/>
      <c r="K40" s="50"/>
      <c r="L40" s="50"/>
      <c r="M40" s="16">
        <f t="shared" si="2"/>
        <v>17</v>
      </c>
      <c r="N40" s="99"/>
      <c r="O40" s="20">
        <v>2</v>
      </c>
    </row>
    <row r="41" spans="1:15" x14ac:dyDescent="0.25">
      <c r="A41" s="42">
        <v>7</v>
      </c>
      <c r="B41" s="105" t="s">
        <v>134</v>
      </c>
      <c r="C41" s="50">
        <v>8</v>
      </c>
      <c r="D41" s="50"/>
      <c r="E41" s="50"/>
      <c r="F41" s="50">
        <v>6</v>
      </c>
      <c r="G41" s="50"/>
      <c r="H41" s="50"/>
      <c r="I41" s="50"/>
      <c r="J41" s="50"/>
      <c r="K41" s="50"/>
      <c r="L41" s="50"/>
      <c r="M41" s="16">
        <f t="shared" si="2"/>
        <v>14</v>
      </c>
      <c r="N41" s="99"/>
      <c r="O41" s="20">
        <v>2</v>
      </c>
    </row>
    <row r="42" spans="1:15" x14ac:dyDescent="0.25">
      <c r="A42" s="9"/>
      <c r="B42" s="90"/>
      <c r="C42" s="3"/>
      <c r="D42" s="3"/>
      <c r="E42" s="3"/>
      <c r="F42" s="50"/>
      <c r="G42" s="50"/>
      <c r="H42" s="50"/>
      <c r="I42" s="50"/>
      <c r="J42" s="50"/>
      <c r="K42" s="50"/>
      <c r="L42" s="50"/>
      <c r="M42" s="16"/>
      <c r="N42" s="99"/>
      <c r="O42" s="20"/>
    </row>
    <row r="43" spans="1:15" x14ac:dyDescent="0.25">
      <c r="A43" s="9"/>
      <c r="B43" s="76" t="s">
        <v>212</v>
      </c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80"/>
      <c r="N43" s="100"/>
      <c r="O43" s="20"/>
    </row>
    <row r="44" spans="1:15" x14ac:dyDescent="0.25">
      <c r="A44" s="42">
        <v>1</v>
      </c>
      <c r="B44" s="90" t="s">
        <v>188</v>
      </c>
      <c r="C44" s="3">
        <v>10</v>
      </c>
      <c r="D44" s="3">
        <v>9</v>
      </c>
      <c r="E44" s="3">
        <v>9</v>
      </c>
      <c r="F44" s="3">
        <v>10</v>
      </c>
      <c r="G44" s="3">
        <v>10</v>
      </c>
      <c r="H44" s="3">
        <v>9</v>
      </c>
      <c r="I44" s="3">
        <v>8</v>
      </c>
      <c r="J44" s="3">
        <v>10</v>
      </c>
      <c r="K44" s="3">
        <v>10</v>
      </c>
      <c r="L44" s="3">
        <v>10</v>
      </c>
      <c r="M44" s="3">
        <f>SUM(C44:L44)</f>
        <v>95</v>
      </c>
      <c r="N44" s="99">
        <f>C44+F44+G44+J44+K44+L44</f>
        <v>60</v>
      </c>
      <c r="O44" s="20">
        <v>10</v>
      </c>
    </row>
    <row r="45" spans="1:15" x14ac:dyDescent="0.25">
      <c r="A45" s="9">
        <v>2</v>
      </c>
      <c r="B45" s="90" t="s">
        <v>155</v>
      </c>
      <c r="C45" s="3">
        <v>8</v>
      </c>
      <c r="D45" s="3">
        <v>10</v>
      </c>
      <c r="E45" s="3">
        <v>10</v>
      </c>
      <c r="F45" s="3">
        <v>8</v>
      </c>
      <c r="G45" s="6"/>
      <c r="H45" s="3">
        <v>10</v>
      </c>
      <c r="I45" s="3">
        <v>10</v>
      </c>
      <c r="J45" s="3">
        <v>9</v>
      </c>
      <c r="K45" s="3">
        <v>9</v>
      </c>
      <c r="L45" s="3">
        <v>9</v>
      </c>
      <c r="M45" s="3">
        <f>SUM(C45:L45)</f>
        <v>83</v>
      </c>
      <c r="N45" s="101">
        <f>D45+E45+H45+I45+J45+K45</f>
        <v>58</v>
      </c>
      <c r="O45" s="20">
        <v>9</v>
      </c>
    </row>
    <row r="46" spans="1:15" x14ac:dyDescent="0.25">
      <c r="A46" s="9">
        <v>3</v>
      </c>
      <c r="B46" s="90" t="s">
        <v>189</v>
      </c>
      <c r="C46" s="3">
        <v>9</v>
      </c>
      <c r="D46" s="3">
        <v>8</v>
      </c>
      <c r="E46" s="3">
        <v>8</v>
      </c>
      <c r="F46" s="3">
        <v>9</v>
      </c>
      <c r="G46" s="3">
        <v>9</v>
      </c>
      <c r="H46" s="3">
        <v>8</v>
      </c>
      <c r="I46" s="3">
        <v>10</v>
      </c>
      <c r="J46" s="3"/>
      <c r="K46" s="3"/>
      <c r="L46" s="3"/>
      <c r="M46" s="3">
        <f>SUM(C46:L46)</f>
        <v>61</v>
      </c>
      <c r="N46" s="99">
        <f>I46+C46+F46+G46+D46+E46</f>
        <v>53</v>
      </c>
      <c r="O46" s="20">
        <v>7</v>
      </c>
    </row>
    <row r="47" spans="1:15" x14ac:dyDescent="0.25">
      <c r="A47" s="42">
        <v>4</v>
      </c>
      <c r="B47" s="1"/>
      <c r="C47" s="3"/>
      <c r="D47" s="6"/>
      <c r="E47" s="6"/>
      <c r="F47" s="6"/>
      <c r="G47" s="6"/>
      <c r="H47" s="6"/>
      <c r="I47" s="33"/>
      <c r="J47" s="6"/>
      <c r="K47" s="3"/>
      <c r="L47" s="3"/>
      <c r="M47" s="16"/>
      <c r="N47" s="99"/>
      <c r="O47" s="20"/>
    </row>
    <row r="48" spans="1:15" x14ac:dyDescent="0.25">
      <c r="A48" s="9">
        <v>5</v>
      </c>
      <c r="B48" s="90"/>
      <c r="C48" s="3"/>
      <c r="D48" s="3"/>
      <c r="E48" s="3"/>
      <c r="F48" s="6"/>
      <c r="G48" s="6"/>
      <c r="H48" s="6"/>
      <c r="I48" s="33"/>
      <c r="J48" s="6"/>
      <c r="K48" s="3"/>
      <c r="L48" s="3"/>
      <c r="M48" s="16"/>
      <c r="N48" s="99"/>
      <c r="O48" s="20"/>
    </row>
    <row r="49" spans="1:15" x14ac:dyDescent="0.25">
      <c r="A49" s="9">
        <v>6</v>
      </c>
      <c r="B49" s="1"/>
      <c r="C49" s="3"/>
      <c r="D49" s="6"/>
      <c r="E49" s="6"/>
      <c r="F49" s="3"/>
      <c r="G49" s="3"/>
      <c r="H49" s="3"/>
      <c r="I49" s="6"/>
      <c r="J49" s="6"/>
      <c r="K49" s="3"/>
      <c r="L49" s="6"/>
      <c r="M49" s="16"/>
      <c r="N49" s="99"/>
      <c r="O49" s="20"/>
    </row>
    <row r="50" spans="1:15" x14ac:dyDescent="0.25">
      <c r="A50" s="9"/>
      <c r="B50" s="76" t="s">
        <v>213</v>
      </c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91"/>
      <c r="N50" s="102"/>
      <c r="O50" s="20"/>
    </row>
    <row r="51" spans="1:15" x14ac:dyDescent="0.25">
      <c r="A51" s="9">
        <v>1</v>
      </c>
      <c r="B51" s="90" t="s">
        <v>137</v>
      </c>
      <c r="C51" s="3">
        <v>10</v>
      </c>
      <c r="D51" s="6"/>
      <c r="E51" s="6"/>
      <c r="F51" s="6"/>
      <c r="G51" s="6"/>
      <c r="H51" s="6"/>
      <c r="I51" s="6"/>
      <c r="J51" s="3"/>
      <c r="K51" s="3"/>
      <c r="L51" s="3"/>
      <c r="M51" s="3">
        <f>SUM(C51:L51)</f>
        <v>10</v>
      </c>
      <c r="N51" s="101"/>
      <c r="O51" s="20"/>
    </row>
    <row r="52" spans="1:15" x14ac:dyDescent="0.25">
      <c r="A52" s="9">
        <v>2</v>
      </c>
      <c r="B52" s="1"/>
      <c r="C52" s="3"/>
      <c r="D52" s="6"/>
      <c r="E52" s="6"/>
      <c r="F52" s="6"/>
      <c r="G52" s="6"/>
      <c r="H52" s="6"/>
      <c r="I52" s="6"/>
      <c r="J52" s="3"/>
      <c r="K52" s="3"/>
      <c r="L52" s="3"/>
      <c r="M52" s="53"/>
      <c r="N52" s="101"/>
      <c r="O52" s="89"/>
    </row>
    <row r="53" spans="1:15" ht="15.75" thickBot="1" x14ac:dyDescent="0.3">
      <c r="A53" s="10"/>
      <c r="B53" s="81" t="s">
        <v>214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103"/>
      <c r="O53" s="3"/>
    </row>
    <row r="54" spans="1:15" x14ac:dyDescent="0.25">
      <c r="A54" s="67">
        <v>1</v>
      </c>
      <c r="B54" s="1"/>
      <c r="C54" s="3"/>
      <c r="D54" s="6"/>
      <c r="E54" s="6"/>
      <c r="F54" s="6"/>
      <c r="G54" s="6"/>
      <c r="H54" s="6"/>
      <c r="I54" s="6"/>
      <c r="J54" s="6"/>
      <c r="K54" s="3"/>
      <c r="L54" s="3"/>
      <c r="M54" s="16"/>
      <c r="N54" s="99"/>
      <c r="O54" s="43"/>
    </row>
    <row r="55" spans="1:15" x14ac:dyDescent="0.25">
      <c r="A55" s="9">
        <v>2</v>
      </c>
      <c r="B55" s="1"/>
      <c r="C55" s="3"/>
      <c r="D55" s="6"/>
      <c r="E55" s="6"/>
      <c r="F55" s="6"/>
      <c r="G55" s="6"/>
      <c r="H55" s="6"/>
      <c r="I55" s="6"/>
      <c r="J55" s="3"/>
      <c r="K55" s="3"/>
      <c r="L55" s="3"/>
      <c r="M55" s="53"/>
      <c r="N55" s="101"/>
      <c r="O55" s="43"/>
    </row>
    <row r="56" spans="1:15" x14ac:dyDescent="0.25"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97"/>
      <c r="O56" s="5"/>
    </row>
    <row r="57" spans="1:15" x14ac:dyDescent="0.25"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97"/>
      <c r="O57" s="5"/>
    </row>
  </sheetData>
  <sortState ref="B35:O41">
    <sortCondition descending="1" ref="N35:N41"/>
    <sortCondition descending="1" ref="M35:M41"/>
  </sortState>
  <pageMargins left="0.44" right="0.32" top="0.74803149606299213" bottom="0.74803149606299213" header="0.31496062992125984" footer="0.31496062992125984"/>
  <pageSetup paperSize="9" scale="77" orientation="landscape" r:id="rId1"/>
  <headerFooter>
    <oddHeader>&amp;C&amp;F - &amp;A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Z57"/>
  <sheetViews>
    <sheetView topLeftCell="A19" zoomScale="110" zoomScaleNormal="110" workbookViewId="0">
      <selection activeCell="J31" sqref="J31"/>
    </sheetView>
  </sheetViews>
  <sheetFormatPr defaultRowHeight="15" x14ac:dyDescent="0.25"/>
  <cols>
    <col min="1" max="1" width="19.5703125" bestFit="1" customWidth="1"/>
    <col min="2" max="2" width="10" bestFit="1" customWidth="1"/>
    <col min="3" max="3" width="9.5703125" bestFit="1" customWidth="1"/>
    <col min="4" max="4" width="10.28515625" customWidth="1"/>
    <col min="5" max="5" width="10" customWidth="1"/>
    <col min="6" max="7" width="10.85546875" customWidth="1"/>
    <col min="8" max="8" width="10.7109375" bestFit="1" customWidth="1"/>
    <col min="9" max="9" width="10.28515625" bestFit="1" customWidth="1"/>
    <col min="10" max="10" width="9.28515625" bestFit="1" customWidth="1"/>
    <col min="11" max="11" width="10.5703125" bestFit="1" customWidth="1"/>
  </cols>
  <sheetData>
    <row r="1" spans="1:26" ht="15.75" thickBot="1" x14ac:dyDescent="0.3">
      <c r="B1" t="s">
        <v>108</v>
      </c>
      <c r="C1" t="s">
        <v>109</v>
      </c>
      <c r="D1" t="s">
        <v>110</v>
      </c>
      <c r="E1" t="s">
        <v>111</v>
      </c>
      <c r="F1" t="s">
        <v>112</v>
      </c>
      <c r="G1" t="s">
        <v>112</v>
      </c>
      <c r="H1" t="s">
        <v>113</v>
      </c>
      <c r="I1" t="s">
        <v>135</v>
      </c>
      <c r="J1" t="s">
        <v>115</v>
      </c>
      <c r="K1" t="s">
        <v>116</v>
      </c>
    </row>
    <row r="2" spans="1:26" x14ac:dyDescent="0.25">
      <c r="A2" s="8" t="s">
        <v>169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</row>
    <row r="3" spans="1:26" ht="30" customHeight="1" x14ac:dyDescent="0.25">
      <c r="A3" s="34" t="s">
        <v>70</v>
      </c>
      <c r="B3" s="75" t="s">
        <v>20</v>
      </c>
      <c r="C3" s="75" t="s">
        <v>144</v>
      </c>
      <c r="D3" s="87" t="s">
        <v>190</v>
      </c>
      <c r="E3" s="75" t="s">
        <v>159</v>
      </c>
      <c r="F3" s="87" t="s">
        <v>165</v>
      </c>
      <c r="G3" s="75" t="s">
        <v>122</v>
      </c>
      <c r="H3" s="87" t="s">
        <v>160</v>
      </c>
      <c r="I3" s="75" t="s">
        <v>124</v>
      </c>
      <c r="J3" s="75" t="s">
        <v>125</v>
      </c>
      <c r="K3" s="75" t="s">
        <v>192</v>
      </c>
    </row>
    <row r="4" spans="1:26" x14ac:dyDescent="0.25">
      <c r="A4" s="76" t="s">
        <v>126</v>
      </c>
      <c r="B4" s="76"/>
      <c r="C4" s="76"/>
      <c r="D4" s="76"/>
      <c r="E4" s="76"/>
      <c r="F4" s="76"/>
      <c r="G4" s="76"/>
      <c r="H4" s="76"/>
      <c r="I4" s="76"/>
      <c r="J4" s="77"/>
      <c r="K4" s="76"/>
    </row>
    <row r="5" spans="1:26" x14ac:dyDescent="0.25">
      <c r="A5" s="1" t="s">
        <v>181</v>
      </c>
      <c r="B5" s="3">
        <v>253</v>
      </c>
      <c r="C5" s="3" t="s">
        <v>195</v>
      </c>
      <c r="D5" s="3"/>
      <c r="E5" s="92">
        <v>2.4142361111111114E-3</v>
      </c>
      <c r="F5" s="3"/>
      <c r="G5" s="3">
        <v>2.75</v>
      </c>
      <c r="H5" s="3">
        <v>3.9</v>
      </c>
      <c r="I5" s="3">
        <v>14.08</v>
      </c>
      <c r="J5" s="3">
        <v>26.85</v>
      </c>
      <c r="K5" s="3">
        <v>5.3</v>
      </c>
      <c r="L5" s="84"/>
    </row>
    <row r="6" spans="1:26" x14ac:dyDescent="0.25">
      <c r="A6" s="1" t="s">
        <v>182</v>
      </c>
      <c r="B6" s="3">
        <v>295</v>
      </c>
      <c r="C6" s="3" t="s">
        <v>194</v>
      </c>
      <c r="D6" s="3"/>
      <c r="E6" s="92">
        <v>2.2142361111111108E-3</v>
      </c>
      <c r="F6" s="94">
        <v>0.25486111111111109</v>
      </c>
      <c r="G6" s="3">
        <v>2.62</v>
      </c>
      <c r="H6" s="3">
        <v>3.88</v>
      </c>
      <c r="I6" s="3">
        <v>12.02</v>
      </c>
      <c r="J6" s="3">
        <v>27.61</v>
      </c>
      <c r="K6" s="3">
        <v>7.3</v>
      </c>
      <c r="L6" s="84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37"/>
      <c r="Z6" s="5"/>
    </row>
    <row r="7" spans="1:26" x14ac:dyDescent="0.25">
      <c r="A7" s="1" t="s">
        <v>183</v>
      </c>
      <c r="B7" s="50">
        <v>284</v>
      </c>
      <c r="C7" s="50" t="s">
        <v>195</v>
      </c>
      <c r="D7" s="50"/>
      <c r="E7" s="93">
        <v>2.4622685185185186E-3</v>
      </c>
      <c r="F7" s="95">
        <v>0.26805555555555555</v>
      </c>
      <c r="G7" s="50">
        <v>2.23</v>
      </c>
      <c r="H7" s="50">
        <v>3.99</v>
      </c>
      <c r="I7" s="50">
        <v>13.41</v>
      </c>
      <c r="J7" s="50">
        <v>26.64</v>
      </c>
      <c r="K7" s="50">
        <v>7.2</v>
      </c>
    </row>
    <row r="8" spans="1:26" x14ac:dyDescent="0.25">
      <c r="A8" s="1" t="s">
        <v>180</v>
      </c>
      <c r="B8" s="50">
        <v>230</v>
      </c>
      <c r="C8" s="50"/>
      <c r="D8" s="50"/>
      <c r="E8" s="93">
        <v>2.6480324074074075E-3</v>
      </c>
      <c r="F8" s="50"/>
      <c r="G8" s="50">
        <v>2.85</v>
      </c>
      <c r="H8" s="50">
        <v>4.47</v>
      </c>
      <c r="I8" s="50">
        <v>19.489999999999998</v>
      </c>
      <c r="J8" s="50"/>
      <c r="K8" s="50"/>
    </row>
    <row r="9" spans="1:26" x14ac:dyDescent="0.25">
      <c r="A9" s="1" t="s">
        <v>184</v>
      </c>
      <c r="B9" s="50">
        <v>257</v>
      </c>
      <c r="C9" s="50" t="s">
        <v>193</v>
      </c>
      <c r="D9" s="50"/>
      <c r="E9" s="93">
        <v>2.3598379629629629E-3</v>
      </c>
      <c r="F9" s="50"/>
      <c r="G9" s="50">
        <v>2.66</v>
      </c>
      <c r="H9" s="50">
        <v>5.42</v>
      </c>
      <c r="I9" s="50">
        <v>16.04</v>
      </c>
      <c r="J9" s="50"/>
      <c r="K9" s="50"/>
    </row>
    <row r="10" spans="1:26" x14ac:dyDescent="0.25">
      <c r="A10" s="90" t="s">
        <v>186</v>
      </c>
      <c r="B10" s="3">
        <v>246</v>
      </c>
      <c r="C10" s="3" t="s">
        <v>195</v>
      </c>
      <c r="D10" s="3"/>
      <c r="E10" s="92">
        <v>2.538194444444444E-3</v>
      </c>
      <c r="F10" s="3"/>
      <c r="G10" s="6"/>
      <c r="H10" s="6"/>
      <c r="I10" s="3"/>
      <c r="J10" s="3"/>
      <c r="K10" s="3"/>
      <c r="L10" s="84"/>
    </row>
    <row r="11" spans="1:26" x14ac:dyDescent="0.25">
      <c r="A11" s="1" t="s">
        <v>185</v>
      </c>
      <c r="B11" s="3">
        <v>255</v>
      </c>
      <c r="C11" s="3"/>
      <c r="D11" s="3"/>
      <c r="E11" s="3"/>
      <c r="F11" s="3"/>
      <c r="G11" s="6"/>
      <c r="H11" s="3"/>
      <c r="I11" s="3"/>
      <c r="J11" s="3"/>
      <c r="K11" s="3"/>
      <c r="L11" s="84"/>
    </row>
    <row r="12" spans="1:26" x14ac:dyDescent="0.25">
      <c r="A12" s="90" t="s">
        <v>187</v>
      </c>
      <c r="B12" s="50"/>
      <c r="C12" s="50"/>
      <c r="D12" s="50"/>
      <c r="E12" s="50"/>
      <c r="F12" s="50"/>
      <c r="G12" s="52"/>
      <c r="H12" s="50"/>
      <c r="I12" s="50"/>
      <c r="J12" s="50"/>
      <c r="K12" s="50"/>
    </row>
    <row r="13" spans="1:26" x14ac:dyDescent="0.25">
      <c r="A13" s="1"/>
      <c r="B13" s="50"/>
      <c r="C13" s="50"/>
      <c r="D13" s="50"/>
      <c r="E13" s="50"/>
      <c r="F13" s="50"/>
      <c r="G13" s="52"/>
      <c r="H13" s="50"/>
      <c r="I13" s="50"/>
      <c r="J13" s="50"/>
      <c r="K13" s="50"/>
    </row>
    <row r="14" spans="1:26" x14ac:dyDescent="0.25">
      <c r="A14" s="1"/>
      <c r="B14" s="50"/>
      <c r="C14" s="50"/>
      <c r="D14" s="50"/>
      <c r="E14" s="52"/>
      <c r="F14" s="50"/>
      <c r="G14" s="52"/>
      <c r="H14" s="52"/>
      <c r="I14" s="50"/>
      <c r="J14" s="50"/>
      <c r="K14" s="50"/>
    </row>
    <row r="15" spans="1:26" x14ac:dyDescent="0.25">
      <c r="A15" s="1"/>
      <c r="B15" s="3"/>
      <c r="C15" s="3"/>
      <c r="D15" s="3"/>
      <c r="E15" s="6"/>
      <c r="F15" s="6"/>
      <c r="G15" s="6"/>
      <c r="H15" s="6"/>
      <c r="I15" s="3"/>
      <c r="J15" s="3"/>
      <c r="K15" s="3"/>
    </row>
    <row r="16" spans="1:26" x14ac:dyDescent="0.25">
      <c r="A16" s="76" t="s">
        <v>127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</row>
    <row r="17" spans="1:13" x14ac:dyDescent="0.25">
      <c r="A17" s="90" t="s">
        <v>170</v>
      </c>
      <c r="B17" s="3"/>
      <c r="C17" s="3" t="s">
        <v>199</v>
      </c>
      <c r="D17" s="3"/>
      <c r="E17" s="3"/>
      <c r="F17" s="3"/>
      <c r="G17" s="3"/>
      <c r="H17" s="3">
        <v>4.5999999999999996</v>
      </c>
      <c r="I17" s="3"/>
      <c r="J17" s="3">
        <v>27.36</v>
      </c>
      <c r="K17" s="3">
        <v>4.3</v>
      </c>
      <c r="M17" s="5"/>
    </row>
    <row r="18" spans="1:13" x14ac:dyDescent="0.25">
      <c r="A18" s="90" t="s">
        <v>171</v>
      </c>
      <c r="B18" s="3">
        <v>282</v>
      </c>
      <c r="C18" s="3" t="s">
        <v>196</v>
      </c>
      <c r="D18" s="3"/>
      <c r="E18" s="92">
        <v>2.2876157407407407E-3</v>
      </c>
      <c r="F18" s="3"/>
      <c r="G18" s="3"/>
      <c r="H18" s="3">
        <v>5.05</v>
      </c>
      <c r="I18" s="3"/>
      <c r="J18" s="3">
        <v>27.73</v>
      </c>
      <c r="K18" s="3">
        <v>7.4</v>
      </c>
      <c r="M18" s="5"/>
    </row>
    <row r="19" spans="1:13" x14ac:dyDescent="0.25">
      <c r="A19" s="90" t="s">
        <v>172</v>
      </c>
      <c r="B19" s="3">
        <v>237</v>
      </c>
      <c r="C19" s="3"/>
      <c r="D19" s="3"/>
      <c r="E19" s="3"/>
      <c r="F19" s="3"/>
      <c r="G19" s="3"/>
      <c r="H19" s="3"/>
      <c r="I19" s="3"/>
      <c r="J19" s="3"/>
      <c r="K19" s="3"/>
    </row>
    <row r="20" spans="1:13" x14ac:dyDescent="0.25">
      <c r="A20" s="90" t="s">
        <v>173</v>
      </c>
      <c r="B20" s="3">
        <v>213</v>
      </c>
      <c r="C20" s="3"/>
      <c r="D20" s="3"/>
      <c r="E20" s="92">
        <v>2.311574074074074E-3</v>
      </c>
      <c r="F20" s="3"/>
      <c r="G20" s="3">
        <v>2.4500000000000002</v>
      </c>
      <c r="H20" s="3">
        <v>3.1</v>
      </c>
      <c r="I20" s="3">
        <v>13.08</v>
      </c>
      <c r="J20" s="3"/>
      <c r="K20" s="3"/>
    </row>
    <row r="21" spans="1:13" x14ac:dyDescent="0.25">
      <c r="A21" s="90" t="s">
        <v>174</v>
      </c>
      <c r="B21" s="3">
        <v>286</v>
      </c>
      <c r="C21" s="3" t="s">
        <v>198</v>
      </c>
      <c r="D21" s="3"/>
      <c r="E21" s="92">
        <v>2.2554398148148147E-3</v>
      </c>
      <c r="F21" s="94">
        <v>0.25763888888888892</v>
      </c>
      <c r="G21" s="3">
        <v>2.65</v>
      </c>
      <c r="H21" s="3">
        <v>3.6</v>
      </c>
      <c r="I21" s="3"/>
      <c r="J21" s="3">
        <v>29.58</v>
      </c>
      <c r="K21" s="96">
        <v>7.1</v>
      </c>
      <c r="M21" s="5"/>
    </row>
    <row r="22" spans="1:13" x14ac:dyDescent="0.25">
      <c r="A22" s="90" t="s">
        <v>177</v>
      </c>
      <c r="B22" s="3">
        <v>278</v>
      </c>
      <c r="C22" s="3" t="s">
        <v>197</v>
      </c>
      <c r="D22" s="3"/>
      <c r="E22" s="92">
        <v>2.3034722222222224E-3</v>
      </c>
      <c r="F22" s="3"/>
      <c r="G22" s="3"/>
      <c r="H22" s="3"/>
      <c r="I22" s="3"/>
      <c r="J22" s="3"/>
      <c r="K22" s="3"/>
    </row>
    <row r="23" spans="1:13" x14ac:dyDescent="0.25">
      <c r="A23" s="1" t="s">
        <v>178</v>
      </c>
      <c r="B23" s="3">
        <v>260</v>
      </c>
      <c r="C23" s="3"/>
      <c r="D23" s="3"/>
      <c r="E23" s="3"/>
      <c r="F23" s="3"/>
      <c r="G23" s="3"/>
      <c r="H23" s="3"/>
      <c r="I23" s="3"/>
      <c r="J23" s="3"/>
      <c r="K23" s="3"/>
    </row>
    <row r="24" spans="1:13" x14ac:dyDescent="0.25">
      <c r="A24" s="1" t="s">
        <v>176</v>
      </c>
      <c r="B24" s="3">
        <v>286</v>
      </c>
      <c r="C24" s="3" t="s">
        <v>193</v>
      </c>
      <c r="D24" s="3"/>
      <c r="E24" s="92">
        <v>2.2350694444444445E-3</v>
      </c>
      <c r="F24" s="94">
        <v>0.24236111111111111</v>
      </c>
      <c r="G24" s="3">
        <v>2.81</v>
      </c>
      <c r="H24" s="96">
        <v>4.3</v>
      </c>
      <c r="I24" s="3">
        <v>12.01</v>
      </c>
      <c r="J24" s="3">
        <v>28.86</v>
      </c>
      <c r="K24" s="3">
        <v>7.4</v>
      </c>
      <c r="M24" s="5"/>
    </row>
    <row r="25" spans="1:13" x14ac:dyDescent="0.25">
      <c r="A25" s="90" t="s">
        <v>179</v>
      </c>
      <c r="B25" s="3">
        <v>273</v>
      </c>
      <c r="C25" s="3"/>
      <c r="D25" s="3"/>
      <c r="E25" s="3"/>
      <c r="F25" s="3"/>
      <c r="G25" s="3"/>
      <c r="H25" s="3"/>
      <c r="I25" s="3"/>
      <c r="J25" s="3"/>
      <c r="K25" s="3"/>
    </row>
    <row r="26" spans="1:13" x14ac:dyDescent="0.25">
      <c r="A26" s="1" t="s">
        <v>175</v>
      </c>
      <c r="B26" s="3">
        <v>245</v>
      </c>
      <c r="C26" s="3" t="s">
        <v>193</v>
      </c>
      <c r="D26" s="3"/>
      <c r="E26" s="92">
        <v>2.252199074074074E-3</v>
      </c>
      <c r="F26" s="3"/>
      <c r="G26" s="3"/>
      <c r="H26" s="3">
        <v>4.3499999999999996</v>
      </c>
      <c r="I26" s="96">
        <v>14.3</v>
      </c>
      <c r="J26" s="3">
        <v>27.55</v>
      </c>
      <c r="K26" s="3">
        <v>6.6</v>
      </c>
      <c r="M26" s="5"/>
    </row>
    <row r="27" spans="1:13" x14ac:dyDescent="0.25">
      <c r="A27" s="1" t="s">
        <v>204</v>
      </c>
      <c r="B27" s="3"/>
      <c r="C27" s="3"/>
      <c r="D27" s="3"/>
      <c r="E27" s="3"/>
      <c r="F27" s="3"/>
      <c r="G27" s="96">
        <v>2.6</v>
      </c>
      <c r="H27" s="96"/>
      <c r="I27" s="3">
        <v>13.28</v>
      </c>
      <c r="J27" s="3">
        <v>27.08</v>
      </c>
      <c r="K27" s="3">
        <v>8.1999999999999993</v>
      </c>
      <c r="M27" s="5"/>
    </row>
    <row r="28" spans="1:13" x14ac:dyDescent="0.25">
      <c r="A28" s="1" t="s">
        <v>205</v>
      </c>
      <c r="B28" s="3"/>
      <c r="C28" s="3"/>
      <c r="D28" s="3"/>
      <c r="E28" s="3"/>
      <c r="F28" s="3"/>
      <c r="G28" s="3">
        <v>1.85</v>
      </c>
      <c r="H28" s="3">
        <v>2.2000000000000002</v>
      </c>
      <c r="I28" s="3"/>
      <c r="J28" s="3"/>
      <c r="K28" s="3"/>
    </row>
    <row r="29" spans="1:13" x14ac:dyDescent="0.25">
      <c r="A29" s="1" t="s">
        <v>206</v>
      </c>
      <c r="B29" s="3"/>
      <c r="C29" s="3"/>
      <c r="D29" s="3"/>
      <c r="E29" s="3"/>
      <c r="F29" s="3"/>
      <c r="G29" s="3"/>
      <c r="H29" s="3">
        <v>4.68</v>
      </c>
      <c r="I29" s="3"/>
      <c r="J29" s="3"/>
      <c r="K29" s="3"/>
    </row>
    <row r="30" spans="1:13" x14ac:dyDescent="0.25">
      <c r="A30" s="1" t="s">
        <v>207</v>
      </c>
      <c r="B30" s="3"/>
      <c r="C30" s="3"/>
      <c r="D30" s="3"/>
      <c r="E30" s="3"/>
      <c r="F30" s="3"/>
      <c r="G30" s="3"/>
      <c r="H30" s="3">
        <v>7.9</v>
      </c>
      <c r="I30" s="3"/>
      <c r="J30" s="3"/>
      <c r="K30" s="3"/>
    </row>
    <row r="31" spans="1:13" x14ac:dyDescent="0.25">
      <c r="A31" s="1" t="s">
        <v>208</v>
      </c>
      <c r="B31" s="3"/>
      <c r="C31" s="3"/>
      <c r="D31" s="3"/>
      <c r="E31" s="3"/>
      <c r="F31" s="3"/>
      <c r="G31" s="3"/>
      <c r="H31" s="3"/>
      <c r="I31" s="3">
        <v>16.04</v>
      </c>
      <c r="J31" s="3">
        <v>25.31</v>
      </c>
      <c r="K31" s="3">
        <v>7.4</v>
      </c>
      <c r="M31" s="5"/>
    </row>
    <row r="32" spans="1:13" x14ac:dyDescent="0.25">
      <c r="A32" s="1" t="s">
        <v>215</v>
      </c>
      <c r="B32" s="3"/>
      <c r="C32" s="3"/>
      <c r="D32" s="3"/>
      <c r="E32" s="3"/>
      <c r="F32" s="3"/>
      <c r="G32" s="3"/>
      <c r="H32" s="3"/>
      <c r="I32" s="96">
        <v>16.100000000000001</v>
      </c>
      <c r="J32" s="3">
        <v>28.55</v>
      </c>
      <c r="K32" s="3"/>
    </row>
    <row r="33" spans="1:11" x14ac:dyDescent="0.25">
      <c r="A33" s="1" t="s">
        <v>216</v>
      </c>
      <c r="B33" s="3"/>
      <c r="C33" s="6"/>
      <c r="D33" s="6"/>
      <c r="E33" s="3"/>
      <c r="F33" s="3"/>
      <c r="G33" s="3"/>
      <c r="H33" s="6"/>
      <c r="I33" s="6"/>
      <c r="J33" s="3"/>
      <c r="K33" s="3">
        <v>10.7</v>
      </c>
    </row>
    <row r="34" spans="1:11" x14ac:dyDescent="0.25">
      <c r="A34" s="76" t="s">
        <v>128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</row>
    <row r="35" spans="1:11" x14ac:dyDescent="0.25">
      <c r="A35" s="90" t="s">
        <v>134</v>
      </c>
      <c r="B35" s="3">
        <v>262</v>
      </c>
      <c r="C35" s="3"/>
      <c r="D35" s="3"/>
      <c r="E35" s="92">
        <v>2.8020833333333335E-3</v>
      </c>
      <c r="F35" s="3"/>
      <c r="G35" s="3"/>
      <c r="H35" s="3"/>
      <c r="I35" s="3"/>
      <c r="J35" s="3"/>
      <c r="K35" s="3"/>
    </row>
    <row r="36" spans="1:11" x14ac:dyDescent="0.25">
      <c r="A36" s="90" t="s">
        <v>163</v>
      </c>
      <c r="B36" s="3"/>
      <c r="C36" s="3"/>
      <c r="D36" s="3"/>
      <c r="E36" s="92">
        <v>2.7141203703703702E-3</v>
      </c>
      <c r="F36" s="3"/>
      <c r="G36" s="3"/>
      <c r="H36" s="3"/>
      <c r="I36" s="3"/>
      <c r="J36" s="3"/>
      <c r="K36" s="3"/>
    </row>
    <row r="37" spans="1:11" x14ac:dyDescent="0.25">
      <c r="A37" s="90" t="s">
        <v>140</v>
      </c>
      <c r="B37" s="3">
        <v>218</v>
      </c>
      <c r="C37" s="3" t="s">
        <v>199</v>
      </c>
      <c r="D37" s="3"/>
      <c r="E37" s="92">
        <v>2.7222222222222218E-3</v>
      </c>
      <c r="F37" s="3"/>
      <c r="G37" s="3">
        <v>2.29</v>
      </c>
      <c r="H37" s="3">
        <v>4.2699999999999996</v>
      </c>
      <c r="I37" s="3">
        <v>19.04</v>
      </c>
      <c r="J37" s="96">
        <v>31.7</v>
      </c>
      <c r="K37" s="3">
        <v>6.4</v>
      </c>
    </row>
    <row r="38" spans="1:11" x14ac:dyDescent="0.25">
      <c r="A38" s="90" t="s">
        <v>139</v>
      </c>
      <c r="B38" s="3">
        <v>268</v>
      </c>
      <c r="C38" s="50" t="s">
        <v>201</v>
      </c>
      <c r="D38" s="6"/>
      <c r="E38" s="6"/>
      <c r="F38" s="6"/>
      <c r="G38" s="3">
        <v>3.07</v>
      </c>
      <c r="H38" s="3">
        <v>4.8</v>
      </c>
      <c r="I38" s="3">
        <v>19.04</v>
      </c>
      <c r="J38" s="3">
        <v>26.46</v>
      </c>
      <c r="K38" s="3">
        <v>5.2</v>
      </c>
    </row>
    <row r="39" spans="1:11" x14ac:dyDescent="0.25">
      <c r="A39" s="90" t="s">
        <v>157</v>
      </c>
      <c r="B39" s="50">
        <v>226</v>
      </c>
      <c r="C39" s="3" t="s">
        <v>198</v>
      </c>
      <c r="D39" s="52"/>
      <c r="E39" s="93">
        <v>2.7777777777777779E-3</v>
      </c>
      <c r="F39" s="52"/>
      <c r="G39" s="52"/>
      <c r="H39" s="50">
        <v>5.81</v>
      </c>
      <c r="I39" s="50">
        <v>19.059999999999999</v>
      </c>
      <c r="J39" s="50">
        <v>27.48</v>
      </c>
      <c r="K39" s="50">
        <v>5.2</v>
      </c>
    </row>
    <row r="40" spans="1:11" x14ac:dyDescent="0.25">
      <c r="A40" s="90" t="s">
        <v>133</v>
      </c>
      <c r="B40" s="50">
        <v>299</v>
      </c>
      <c r="C40" s="50"/>
      <c r="D40" s="52"/>
      <c r="E40" s="93">
        <v>2.4155092592592592E-3</v>
      </c>
      <c r="F40" s="52"/>
      <c r="G40" s="52"/>
      <c r="H40" s="52"/>
      <c r="I40" s="50"/>
      <c r="J40" s="50"/>
      <c r="K40" s="50"/>
    </row>
    <row r="41" spans="1:11" x14ac:dyDescent="0.25">
      <c r="A41" s="48" t="s">
        <v>200</v>
      </c>
      <c r="B41" s="50"/>
      <c r="C41" s="50" t="s">
        <v>193</v>
      </c>
      <c r="D41" s="52"/>
      <c r="E41" s="52"/>
      <c r="F41" s="52"/>
      <c r="G41" s="52"/>
      <c r="H41" s="52"/>
      <c r="I41" s="50">
        <v>22.32</v>
      </c>
      <c r="J41" s="50">
        <v>27.36</v>
      </c>
      <c r="K41" s="50">
        <v>5.0999999999999996</v>
      </c>
    </row>
    <row r="42" spans="1:11" x14ac:dyDescent="0.25">
      <c r="A42" s="48"/>
      <c r="B42" s="50"/>
      <c r="C42" s="50"/>
      <c r="D42" s="50"/>
      <c r="E42" s="50"/>
      <c r="F42" s="50"/>
      <c r="G42" s="50"/>
      <c r="H42" s="50"/>
      <c r="I42" s="50"/>
      <c r="J42" s="50"/>
      <c r="K42" s="50"/>
    </row>
    <row r="43" spans="1:11" x14ac:dyDescent="0.25">
      <c r="A43" s="76" t="s">
        <v>129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</row>
    <row r="44" spans="1:11" x14ac:dyDescent="0.25">
      <c r="A44" s="90" t="s">
        <v>188</v>
      </c>
      <c r="B44" s="3">
        <v>315</v>
      </c>
      <c r="C44" s="3" t="s">
        <v>203</v>
      </c>
      <c r="D44" s="6"/>
      <c r="E44" s="92">
        <v>2.0056712962962966E-3</v>
      </c>
      <c r="F44" s="94">
        <v>0.22777777777777777</v>
      </c>
      <c r="G44" s="96">
        <v>3.5</v>
      </c>
      <c r="H44" s="3">
        <v>6.14</v>
      </c>
      <c r="I44" s="3">
        <v>14.14</v>
      </c>
      <c r="J44" s="3">
        <v>23.64</v>
      </c>
      <c r="K44" s="96">
        <v>8.1</v>
      </c>
    </row>
    <row r="45" spans="1:11" x14ac:dyDescent="0.25">
      <c r="A45" s="90" t="s">
        <v>189</v>
      </c>
      <c r="B45" s="3">
        <v>297</v>
      </c>
      <c r="C45" s="3" t="s">
        <v>197</v>
      </c>
      <c r="D45" s="6"/>
      <c r="E45" s="92">
        <v>2.0285879629629629E-3</v>
      </c>
      <c r="F45" s="94">
        <v>0.2298611111111111</v>
      </c>
      <c r="G45" s="3">
        <v>3.22</v>
      </c>
      <c r="H45" s="3">
        <v>7.07</v>
      </c>
      <c r="I45" s="3"/>
      <c r="J45" s="3"/>
      <c r="K45" s="3"/>
    </row>
    <row r="46" spans="1:11" x14ac:dyDescent="0.25">
      <c r="A46" s="90" t="s">
        <v>155</v>
      </c>
      <c r="B46" s="3">
        <v>273</v>
      </c>
      <c r="C46" s="3" t="s">
        <v>202</v>
      </c>
      <c r="D46" s="6"/>
      <c r="E46" s="92">
        <v>2.3718749999999999E-3</v>
      </c>
      <c r="F46" s="3"/>
      <c r="G46" s="3">
        <v>4.1100000000000003</v>
      </c>
      <c r="H46" s="3">
        <v>7.07</v>
      </c>
      <c r="I46" s="3">
        <v>17.28</v>
      </c>
      <c r="J46" s="3">
        <v>24.23</v>
      </c>
      <c r="K46" s="3">
        <v>8.3000000000000007</v>
      </c>
    </row>
    <row r="47" spans="1:11" x14ac:dyDescent="0.25">
      <c r="A47" s="1"/>
      <c r="B47" s="3"/>
      <c r="C47" s="6"/>
      <c r="D47" s="6"/>
      <c r="E47" s="6"/>
      <c r="F47" s="6"/>
      <c r="G47" s="6"/>
      <c r="H47" s="104"/>
      <c r="I47" s="6"/>
      <c r="J47" s="3"/>
      <c r="K47" s="3"/>
    </row>
    <row r="48" spans="1:11" x14ac:dyDescent="0.25">
      <c r="A48" s="1"/>
      <c r="B48" s="3"/>
      <c r="C48" s="6"/>
      <c r="D48" s="6"/>
      <c r="E48" s="6"/>
      <c r="F48" s="6"/>
      <c r="G48" s="6"/>
      <c r="H48" s="33"/>
      <c r="I48" s="6"/>
      <c r="J48" s="3"/>
      <c r="K48" s="3"/>
    </row>
    <row r="49" spans="1:11" x14ac:dyDescent="0.25">
      <c r="A49" s="1"/>
      <c r="B49" s="3"/>
      <c r="C49" s="6"/>
      <c r="D49" s="6"/>
      <c r="E49" s="3"/>
      <c r="F49" s="3"/>
      <c r="G49" s="3"/>
      <c r="H49" s="6"/>
      <c r="I49" s="6"/>
      <c r="J49" s="3"/>
      <c r="K49" s="6"/>
    </row>
    <row r="50" spans="1:11" x14ac:dyDescent="0.25">
      <c r="A50" s="76" t="s">
        <v>130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</row>
    <row r="51" spans="1:11" x14ac:dyDescent="0.25">
      <c r="A51" s="90" t="s">
        <v>137</v>
      </c>
      <c r="B51" s="3">
        <v>364</v>
      </c>
      <c r="C51" s="6"/>
      <c r="D51" s="6"/>
      <c r="E51" s="6"/>
      <c r="F51" s="6"/>
      <c r="G51" s="6"/>
      <c r="H51" s="6"/>
      <c r="I51" s="3"/>
      <c r="J51" s="3"/>
      <c r="K51" s="3"/>
    </row>
    <row r="52" spans="1:11" x14ac:dyDescent="0.25">
      <c r="A52" s="1"/>
      <c r="B52" s="3"/>
      <c r="C52" s="6"/>
      <c r="D52" s="6"/>
      <c r="E52" s="6"/>
      <c r="F52" s="6"/>
      <c r="G52" s="6"/>
      <c r="H52" s="6"/>
      <c r="I52" s="3"/>
      <c r="J52" s="3"/>
      <c r="K52" s="3"/>
    </row>
    <row r="53" spans="1:11" x14ac:dyDescent="0.25">
      <c r="A53" s="81" t="s">
        <v>131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</row>
    <row r="54" spans="1:11" x14ac:dyDescent="0.25">
      <c r="A54" s="1"/>
      <c r="B54" s="3"/>
      <c r="C54" s="6"/>
      <c r="D54" s="6"/>
      <c r="E54" s="6"/>
      <c r="F54" s="6"/>
      <c r="G54" s="6"/>
      <c r="H54" s="6"/>
      <c r="I54" s="6"/>
      <c r="J54" s="3"/>
      <c r="K54" s="3"/>
    </row>
    <row r="55" spans="1:11" x14ac:dyDescent="0.25">
      <c r="A55" s="1"/>
      <c r="B55" s="3"/>
      <c r="C55" s="6"/>
      <c r="D55" s="6"/>
      <c r="E55" s="6"/>
      <c r="F55" s="6"/>
      <c r="G55" s="6"/>
      <c r="H55" s="6"/>
      <c r="I55" s="3"/>
      <c r="J55" s="3"/>
      <c r="K55" s="3"/>
    </row>
    <row r="56" spans="1:11" x14ac:dyDescent="0.25"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x14ac:dyDescent="0.25">
      <c r="B57" s="5"/>
      <c r="C57" s="5"/>
      <c r="D57" s="5"/>
      <c r="E57" s="5"/>
      <c r="F57" s="5"/>
      <c r="G57" s="5"/>
      <c r="H57" s="5"/>
      <c r="I57" s="5"/>
      <c r="J57" s="5"/>
      <c r="K57" s="5"/>
    </row>
  </sheetData>
  <pageMargins left="0.44" right="0.32" top="0.74803149606299213" bottom="0.74803149606299213" header="0.31496062992125984" footer="0.31496062992125984"/>
  <pageSetup paperSize="9" scale="77" orientation="landscape" r:id="rId1"/>
  <headerFooter>
    <oddHeader>&amp;C&amp;F - &amp;A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C57"/>
  <sheetViews>
    <sheetView tabSelected="1" zoomScaleNormal="100" workbookViewId="0">
      <selection activeCell="K28" sqref="K28"/>
    </sheetView>
  </sheetViews>
  <sheetFormatPr defaultRowHeight="15" x14ac:dyDescent="0.25"/>
  <cols>
    <col min="1" max="1" width="8.28515625" bestFit="1" customWidth="1"/>
    <col min="2" max="2" width="19.5703125" bestFit="1" customWidth="1"/>
    <col min="3" max="3" width="10" bestFit="1" customWidth="1"/>
    <col min="4" max="4" width="9.5703125" bestFit="1" customWidth="1"/>
    <col min="5" max="5" width="10.28515625" customWidth="1"/>
    <col min="6" max="6" width="10" customWidth="1"/>
    <col min="7" max="8" width="10.85546875" customWidth="1"/>
    <col min="9" max="9" width="10.7109375" bestFit="1" customWidth="1"/>
    <col min="10" max="10" width="10.28515625" bestFit="1" customWidth="1"/>
    <col min="11" max="11" width="9" bestFit="1" customWidth="1"/>
    <col min="12" max="12" width="9.85546875" bestFit="1" customWidth="1"/>
    <col min="13" max="13" width="11.42578125" bestFit="1" customWidth="1"/>
    <col min="14" max="14" width="6.28515625" bestFit="1" customWidth="1"/>
    <col min="15" max="15" width="17.5703125" bestFit="1" customWidth="1"/>
  </cols>
  <sheetData>
    <row r="1" spans="1:29" ht="15.75" thickBot="1" x14ac:dyDescent="0.3">
      <c r="C1" t="s">
        <v>108</v>
      </c>
      <c r="D1" t="s">
        <v>109</v>
      </c>
      <c r="E1" t="s">
        <v>110</v>
      </c>
      <c r="F1" t="s">
        <v>111</v>
      </c>
      <c r="G1" t="s">
        <v>112</v>
      </c>
      <c r="H1" t="s">
        <v>112</v>
      </c>
      <c r="I1" t="s">
        <v>113</v>
      </c>
      <c r="J1" t="s">
        <v>135</v>
      </c>
      <c r="K1" t="s">
        <v>115</v>
      </c>
      <c r="L1" t="s">
        <v>116</v>
      </c>
      <c r="N1" s="97"/>
    </row>
    <row r="2" spans="1:29" x14ac:dyDescent="0.25">
      <c r="A2" s="7"/>
      <c r="B2" s="8" t="s">
        <v>232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13" t="s">
        <v>11</v>
      </c>
      <c r="N2" s="98" t="s">
        <v>59</v>
      </c>
      <c r="O2" s="19" t="s">
        <v>12</v>
      </c>
    </row>
    <row r="3" spans="1:29" ht="30" customHeight="1" x14ac:dyDescent="0.25">
      <c r="A3" s="9" t="s">
        <v>167</v>
      </c>
      <c r="B3" s="34" t="s">
        <v>70</v>
      </c>
      <c r="C3" s="75" t="s">
        <v>144</v>
      </c>
      <c r="D3" s="75" t="s">
        <v>20</v>
      </c>
      <c r="E3" s="87" t="s">
        <v>190</v>
      </c>
      <c r="F3" s="87" t="s">
        <v>159</v>
      </c>
      <c r="G3" s="87" t="s">
        <v>235</v>
      </c>
      <c r="H3" s="75" t="s">
        <v>122</v>
      </c>
      <c r="I3" s="87" t="s">
        <v>160</v>
      </c>
      <c r="J3" s="75" t="s">
        <v>124</v>
      </c>
      <c r="K3" s="75" t="s">
        <v>125</v>
      </c>
      <c r="L3" s="75" t="s">
        <v>191</v>
      </c>
      <c r="M3" s="14"/>
      <c r="N3" s="99"/>
      <c r="O3" s="20">
        <v>10</v>
      </c>
    </row>
    <row r="4" spans="1:29" x14ac:dyDescent="0.25">
      <c r="A4" s="9"/>
      <c r="B4" s="76" t="s">
        <v>209</v>
      </c>
      <c r="C4" s="76"/>
      <c r="D4" s="76"/>
      <c r="E4" s="76"/>
      <c r="F4" s="76"/>
      <c r="G4" s="76"/>
      <c r="H4" s="76"/>
      <c r="I4" s="76"/>
      <c r="J4" s="76"/>
      <c r="K4" s="77"/>
      <c r="L4" s="76"/>
      <c r="M4" s="78"/>
      <c r="N4" s="100"/>
      <c r="O4" s="20"/>
    </row>
    <row r="5" spans="1:29" x14ac:dyDescent="0.25">
      <c r="A5" s="9">
        <v>1</v>
      </c>
      <c r="B5" s="1" t="s">
        <v>183</v>
      </c>
      <c r="C5" s="3">
        <v>6</v>
      </c>
      <c r="D5" s="3">
        <v>10</v>
      </c>
      <c r="E5" s="3">
        <v>8</v>
      </c>
      <c r="F5" s="3">
        <v>10</v>
      </c>
      <c r="G5" s="3">
        <v>10</v>
      </c>
      <c r="H5" s="106">
        <v>7</v>
      </c>
      <c r="I5" s="3">
        <v>7</v>
      </c>
      <c r="J5" s="3">
        <v>10</v>
      </c>
      <c r="K5" s="3">
        <v>10</v>
      </c>
      <c r="L5" s="3">
        <v>10</v>
      </c>
      <c r="M5" s="16">
        <f t="shared" ref="M5:M16" si="0">SUM(C5:L5)</f>
        <v>88</v>
      </c>
      <c r="N5" s="99">
        <f>D5+F5+G5+J5+K5+L5</f>
        <v>60</v>
      </c>
      <c r="O5" s="112">
        <f>COUNTA(C5:L5)</f>
        <v>10</v>
      </c>
      <c r="P5" s="84"/>
    </row>
    <row r="6" spans="1:29" x14ac:dyDescent="0.25">
      <c r="A6" s="9">
        <v>2</v>
      </c>
      <c r="B6" s="1" t="s">
        <v>181</v>
      </c>
      <c r="C6" s="3">
        <v>9</v>
      </c>
      <c r="D6" s="3">
        <v>9</v>
      </c>
      <c r="E6" s="3">
        <v>7</v>
      </c>
      <c r="F6" s="3">
        <v>8</v>
      </c>
      <c r="G6" s="3">
        <v>9</v>
      </c>
      <c r="H6" s="106">
        <v>10</v>
      </c>
      <c r="I6" s="3">
        <v>10</v>
      </c>
      <c r="J6" s="50">
        <v>9</v>
      </c>
      <c r="K6" s="50">
        <v>7</v>
      </c>
      <c r="L6" s="50">
        <v>9</v>
      </c>
      <c r="M6" s="16">
        <f t="shared" si="0"/>
        <v>87</v>
      </c>
      <c r="N6" s="99">
        <f>H6+I6+C6+D6+G6+J6</f>
        <v>56</v>
      </c>
      <c r="O6" s="112">
        <f t="shared" ref="O6:O16" si="1">COUNTA(C6:L6)</f>
        <v>10</v>
      </c>
      <c r="P6" s="84"/>
    </row>
    <row r="7" spans="1:29" x14ac:dyDescent="0.25">
      <c r="A7" s="9">
        <v>3</v>
      </c>
      <c r="B7" s="1" t="s">
        <v>225</v>
      </c>
      <c r="C7" s="3">
        <v>10</v>
      </c>
      <c r="D7" s="3">
        <v>8</v>
      </c>
      <c r="E7" s="3">
        <v>10</v>
      </c>
      <c r="F7" s="3"/>
      <c r="G7" s="3"/>
      <c r="H7" s="3">
        <v>9</v>
      </c>
      <c r="I7" s="3">
        <v>8</v>
      </c>
      <c r="J7" s="3">
        <v>6</v>
      </c>
      <c r="K7" s="3">
        <v>8</v>
      </c>
      <c r="L7" s="3">
        <v>6</v>
      </c>
      <c r="M7" s="16">
        <f t="shared" si="0"/>
        <v>65</v>
      </c>
      <c r="N7" s="99">
        <f>C7+E7+H7+D7+I7+K7</f>
        <v>53</v>
      </c>
      <c r="O7" s="20">
        <f t="shared" si="1"/>
        <v>8</v>
      </c>
      <c r="P7" s="84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7"/>
      <c r="AC7" s="5"/>
    </row>
    <row r="8" spans="1:29" x14ac:dyDescent="0.25">
      <c r="A8" s="9">
        <v>4</v>
      </c>
      <c r="B8" s="1" t="s">
        <v>182</v>
      </c>
      <c r="C8" s="50">
        <v>8</v>
      </c>
      <c r="D8" s="50">
        <v>7</v>
      </c>
      <c r="E8" s="50">
        <v>4</v>
      </c>
      <c r="F8" s="50">
        <v>9</v>
      </c>
      <c r="G8" s="50">
        <v>8</v>
      </c>
      <c r="H8" s="111">
        <v>6</v>
      </c>
      <c r="I8" s="50">
        <v>6</v>
      </c>
      <c r="J8" s="50">
        <v>7</v>
      </c>
      <c r="K8" s="50">
        <v>6</v>
      </c>
      <c r="L8" s="50">
        <v>8</v>
      </c>
      <c r="M8" s="53">
        <f t="shared" si="0"/>
        <v>69</v>
      </c>
      <c r="N8" s="99">
        <f>F8+C8+G8+D8+J8+L8</f>
        <v>47</v>
      </c>
      <c r="O8" s="112">
        <f t="shared" si="1"/>
        <v>10</v>
      </c>
    </row>
    <row r="9" spans="1:29" x14ac:dyDescent="0.25">
      <c r="A9" s="9">
        <v>5</v>
      </c>
      <c r="B9" s="90" t="s">
        <v>228</v>
      </c>
      <c r="C9" s="50">
        <v>7</v>
      </c>
      <c r="D9" s="50">
        <v>4</v>
      </c>
      <c r="E9" s="50">
        <v>5</v>
      </c>
      <c r="F9" s="50"/>
      <c r="G9" s="50">
        <v>7</v>
      </c>
      <c r="H9" s="50">
        <v>3</v>
      </c>
      <c r="I9" s="50">
        <v>9</v>
      </c>
      <c r="J9" s="50">
        <v>5</v>
      </c>
      <c r="K9" s="50">
        <v>3</v>
      </c>
      <c r="L9" s="50">
        <v>7</v>
      </c>
      <c r="M9" s="53">
        <f t="shared" si="0"/>
        <v>50</v>
      </c>
      <c r="N9" s="99">
        <f>I9+C9+L9+G9+E9+J9</f>
        <v>40</v>
      </c>
      <c r="O9" s="20">
        <f t="shared" si="1"/>
        <v>9</v>
      </c>
    </row>
    <row r="10" spans="1:29" x14ac:dyDescent="0.25">
      <c r="A10" s="9">
        <v>6</v>
      </c>
      <c r="B10" s="107" t="s">
        <v>237</v>
      </c>
      <c r="C10" s="50"/>
      <c r="D10" s="50"/>
      <c r="E10" s="50">
        <v>9</v>
      </c>
      <c r="F10" s="50">
        <v>6</v>
      </c>
      <c r="G10" s="50"/>
      <c r="H10" s="50">
        <v>8</v>
      </c>
      <c r="I10" s="50">
        <v>2</v>
      </c>
      <c r="J10" s="50">
        <v>4</v>
      </c>
      <c r="K10" s="50">
        <v>9</v>
      </c>
      <c r="L10" s="50">
        <v>4</v>
      </c>
      <c r="M10" s="53">
        <f t="shared" si="0"/>
        <v>42</v>
      </c>
      <c r="N10" s="99">
        <f>E10+K10+H10+F10+J10+L10</f>
        <v>40</v>
      </c>
      <c r="O10" s="20">
        <f t="shared" si="1"/>
        <v>7</v>
      </c>
    </row>
    <row r="11" spans="1:29" x14ac:dyDescent="0.25">
      <c r="A11" s="9">
        <v>7</v>
      </c>
      <c r="B11" s="90" t="s">
        <v>229</v>
      </c>
      <c r="C11" s="3">
        <v>4</v>
      </c>
      <c r="D11" s="3">
        <v>6</v>
      </c>
      <c r="E11" s="3">
        <v>6</v>
      </c>
      <c r="F11" s="3"/>
      <c r="G11" s="3"/>
      <c r="H11" s="106">
        <v>5</v>
      </c>
      <c r="I11" s="106">
        <v>3</v>
      </c>
      <c r="J11" s="3">
        <v>8</v>
      </c>
      <c r="K11" s="3">
        <v>4</v>
      </c>
      <c r="L11" s="3">
        <v>5</v>
      </c>
      <c r="M11" s="16">
        <f t="shared" si="0"/>
        <v>41</v>
      </c>
      <c r="N11" s="99">
        <f>J11+D11+E11+H11+C11+L11</f>
        <v>34</v>
      </c>
      <c r="O11" s="20">
        <f t="shared" si="1"/>
        <v>8</v>
      </c>
      <c r="P11" s="84"/>
    </row>
    <row r="12" spans="1:29" x14ac:dyDescent="0.25">
      <c r="A12" s="9">
        <v>8</v>
      </c>
      <c r="B12" s="1" t="s">
        <v>226</v>
      </c>
      <c r="C12" s="50">
        <v>5</v>
      </c>
      <c r="D12" s="50">
        <v>5</v>
      </c>
      <c r="E12" s="50"/>
      <c r="F12" s="50">
        <v>7</v>
      </c>
      <c r="G12" s="50"/>
      <c r="H12" s="50">
        <v>4</v>
      </c>
      <c r="I12" s="50"/>
      <c r="J12" s="50">
        <v>3</v>
      </c>
      <c r="K12" s="50">
        <v>5</v>
      </c>
      <c r="L12" s="50">
        <v>3</v>
      </c>
      <c r="M12" s="16">
        <f t="shared" si="0"/>
        <v>32</v>
      </c>
      <c r="N12" s="99">
        <f>F12+C12+D12+K12+H12+J12</f>
        <v>29</v>
      </c>
      <c r="O12" s="20">
        <f t="shared" si="1"/>
        <v>7</v>
      </c>
    </row>
    <row r="13" spans="1:29" x14ac:dyDescent="0.25">
      <c r="A13" s="9">
        <v>9</v>
      </c>
      <c r="B13" s="1" t="s">
        <v>230</v>
      </c>
      <c r="C13" s="50"/>
      <c r="D13" s="50">
        <v>3</v>
      </c>
      <c r="E13" s="50">
        <v>2</v>
      </c>
      <c r="F13" s="50"/>
      <c r="G13" s="50"/>
      <c r="H13" s="111">
        <v>1</v>
      </c>
      <c r="I13" s="50">
        <v>5</v>
      </c>
      <c r="J13" s="50">
        <v>1</v>
      </c>
      <c r="K13" s="50">
        <v>1</v>
      </c>
      <c r="L13" s="50"/>
      <c r="M13" s="16">
        <f t="shared" si="0"/>
        <v>13</v>
      </c>
      <c r="N13" s="99">
        <f>I13+D13+E13+H13+J13+K13</f>
        <v>13</v>
      </c>
      <c r="O13" s="20">
        <f t="shared" si="1"/>
        <v>6</v>
      </c>
    </row>
    <row r="14" spans="1:29" x14ac:dyDescent="0.25">
      <c r="A14" s="9">
        <v>10</v>
      </c>
      <c r="B14" s="90" t="s">
        <v>227</v>
      </c>
      <c r="C14" s="50"/>
      <c r="D14" s="50"/>
      <c r="E14" s="50">
        <v>3</v>
      </c>
      <c r="F14" s="50"/>
      <c r="G14" s="50"/>
      <c r="H14" s="50">
        <v>2</v>
      </c>
      <c r="I14" s="50">
        <v>4</v>
      </c>
      <c r="J14" s="50">
        <v>2</v>
      </c>
      <c r="K14" s="50">
        <v>2</v>
      </c>
      <c r="L14" s="50"/>
      <c r="M14" s="16">
        <f t="shared" si="0"/>
        <v>13</v>
      </c>
      <c r="N14" s="99"/>
      <c r="O14" s="20">
        <f t="shared" si="1"/>
        <v>5</v>
      </c>
    </row>
    <row r="15" spans="1:29" x14ac:dyDescent="0.25">
      <c r="A15" s="9">
        <v>11</v>
      </c>
      <c r="B15" s="90" t="s">
        <v>224</v>
      </c>
      <c r="C15" s="50"/>
      <c r="D15" s="50">
        <v>2</v>
      </c>
      <c r="E15" s="50"/>
      <c r="F15" s="50">
        <v>5</v>
      </c>
      <c r="G15" s="50"/>
      <c r="H15" s="50">
        <v>1</v>
      </c>
      <c r="I15" s="50"/>
      <c r="J15" s="50">
        <v>1</v>
      </c>
      <c r="K15" s="50"/>
      <c r="L15" s="50"/>
      <c r="M15" s="16">
        <f t="shared" si="0"/>
        <v>9</v>
      </c>
      <c r="N15" s="99"/>
      <c r="O15" s="20">
        <f t="shared" si="1"/>
        <v>4</v>
      </c>
    </row>
    <row r="16" spans="1:29" x14ac:dyDescent="0.25">
      <c r="A16" s="9">
        <v>12</v>
      </c>
      <c r="B16" s="90" t="s">
        <v>244</v>
      </c>
      <c r="C16" s="50"/>
      <c r="D16" s="50"/>
      <c r="E16" s="50"/>
      <c r="F16" s="50"/>
      <c r="G16" s="50"/>
      <c r="H16" s="50"/>
      <c r="I16" s="50"/>
      <c r="J16" s="50"/>
      <c r="K16" s="50"/>
      <c r="L16" s="50">
        <v>2</v>
      </c>
      <c r="M16" s="16">
        <f t="shared" si="0"/>
        <v>2</v>
      </c>
      <c r="N16" s="99"/>
      <c r="O16" s="20">
        <f t="shared" si="1"/>
        <v>1</v>
      </c>
    </row>
    <row r="17" spans="1:15" x14ac:dyDescent="0.25">
      <c r="A17" s="9"/>
      <c r="B17" s="1"/>
      <c r="C17" s="50"/>
      <c r="D17" s="50"/>
      <c r="E17" s="50"/>
      <c r="F17" s="50"/>
      <c r="G17" s="50"/>
      <c r="H17" s="52"/>
      <c r="I17" s="50"/>
      <c r="J17" s="50"/>
      <c r="K17" s="50"/>
      <c r="L17" s="50"/>
      <c r="M17" s="53">
        <f t="shared" ref="M17" si="2">SUM(C17:L17)</f>
        <v>0</v>
      </c>
      <c r="N17" s="99"/>
      <c r="O17" s="20"/>
    </row>
    <row r="18" spans="1:15" x14ac:dyDescent="0.25">
      <c r="A18" s="9"/>
      <c r="B18" s="76" t="s">
        <v>210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80"/>
      <c r="N18" s="100"/>
      <c r="O18" s="20"/>
    </row>
    <row r="19" spans="1:15" x14ac:dyDescent="0.25">
      <c r="A19" s="9">
        <v>1</v>
      </c>
      <c r="B19" s="1" t="s">
        <v>216</v>
      </c>
      <c r="C19" s="3">
        <v>8</v>
      </c>
      <c r="D19" s="3">
        <v>10</v>
      </c>
      <c r="E19" s="3">
        <v>10</v>
      </c>
      <c r="F19" s="3">
        <v>10</v>
      </c>
      <c r="G19" s="3"/>
      <c r="H19" s="3">
        <v>9</v>
      </c>
      <c r="I19" s="3">
        <v>6</v>
      </c>
      <c r="J19" s="3">
        <v>10</v>
      </c>
      <c r="K19" s="3"/>
      <c r="L19" s="3"/>
      <c r="M19" s="16">
        <f t="shared" ref="M19:M36" si="3">SUM(C19:L19)</f>
        <v>63</v>
      </c>
      <c r="N19" s="99">
        <f>D19+E19+F19+H19+C19+J19</f>
        <v>57</v>
      </c>
      <c r="O19" s="20">
        <f>COUNTA(C19:L19)</f>
        <v>7</v>
      </c>
    </row>
    <row r="20" spans="1:15" x14ac:dyDescent="0.25">
      <c r="A20" s="9">
        <v>2</v>
      </c>
      <c r="B20" s="90" t="s">
        <v>171</v>
      </c>
      <c r="C20" s="3">
        <v>7</v>
      </c>
      <c r="D20" s="3">
        <v>9</v>
      </c>
      <c r="E20" s="3">
        <v>7</v>
      </c>
      <c r="F20" s="3">
        <v>5</v>
      </c>
      <c r="G20" s="3"/>
      <c r="H20" s="3"/>
      <c r="I20" s="3">
        <v>10</v>
      </c>
      <c r="J20" s="3">
        <v>9</v>
      </c>
      <c r="K20" s="3">
        <v>9</v>
      </c>
      <c r="L20" s="3">
        <v>7</v>
      </c>
      <c r="M20" s="16">
        <f t="shared" si="3"/>
        <v>63</v>
      </c>
      <c r="N20" s="99">
        <f>I20+D20+J20+C20+E20+F20</f>
        <v>47</v>
      </c>
      <c r="O20" s="20">
        <f t="shared" ref="O20:O36" si="4">COUNTA(C20:L20)</f>
        <v>8</v>
      </c>
    </row>
    <row r="21" spans="1:15" x14ac:dyDescent="0.25">
      <c r="A21" s="9">
        <v>3</v>
      </c>
      <c r="B21" s="1" t="s">
        <v>223</v>
      </c>
      <c r="C21" s="3">
        <v>1</v>
      </c>
      <c r="D21" s="3">
        <v>1</v>
      </c>
      <c r="E21" s="3">
        <v>6</v>
      </c>
      <c r="F21" s="3">
        <v>7</v>
      </c>
      <c r="G21" s="3">
        <v>10</v>
      </c>
      <c r="H21" s="3">
        <v>4</v>
      </c>
      <c r="I21" s="3">
        <v>7</v>
      </c>
      <c r="J21" s="3">
        <v>5</v>
      </c>
      <c r="K21" s="3">
        <v>7</v>
      </c>
      <c r="L21" s="3">
        <v>10</v>
      </c>
      <c r="M21" s="16">
        <f t="shared" si="3"/>
        <v>58</v>
      </c>
      <c r="N21" s="99">
        <f>G21+F21+I21+E21+H21+J21</f>
        <v>39</v>
      </c>
      <c r="O21" s="112">
        <f t="shared" si="4"/>
        <v>10</v>
      </c>
    </row>
    <row r="22" spans="1:15" x14ac:dyDescent="0.25">
      <c r="A22" s="9">
        <v>4</v>
      </c>
      <c r="B22" s="1" t="s">
        <v>176</v>
      </c>
      <c r="C22" s="3">
        <v>4</v>
      </c>
      <c r="D22" s="3">
        <v>4</v>
      </c>
      <c r="E22" s="3">
        <v>4</v>
      </c>
      <c r="F22" s="3">
        <v>9</v>
      </c>
      <c r="G22" s="3">
        <v>9</v>
      </c>
      <c r="H22" s="3">
        <v>7</v>
      </c>
      <c r="I22" s="3">
        <v>5</v>
      </c>
      <c r="J22" s="3"/>
      <c r="K22" s="3"/>
      <c r="L22" s="3"/>
      <c r="M22" s="16">
        <f t="shared" si="3"/>
        <v>42</v>
      </c>
      <c r="N22" s="99">
        <f>F22+G22+H22+I22+C22+D22</f>
        <v>38</v>
      </c>
      <c r="O22" s="20">
        <f t="shared" si="4"/>
        <v>7</v>
      </c>
    </row>
    <row r="23" spans="1:15" x14ac:dyDescent="0.25">
      <c r="A23" s="9">
        <v>5</v>
      </c>
      <c r="B23" s="1" t="s">
        <v>175</v>
      </c>
      <c r="C23" s="3">
        <v>9</v>
      </c>
      <c r="D23" s="3">
        <v>5</v>
      </c>
      <c r="E23" s="3">
        <v>8</v>
      </c>
      <c r="F23" s="3"/>
      <c r="G23" s="3"/>
      <c r="H23" s="3"/>
      <c r="I23" s="3"/>
      <c r="J23" s="3">
        <v>7</v>
      </c>
      <c r="K23" s="3">
        <v>3</v>
      </c>
      <c r="L23" s="3">
        <v>6</v>
      </c>
      <c r="M23" s="16">
        <f t="shared" si="3"/>
        <v>38</v>
      </c>
      <c r="N23" s="99">
        <v>38</v>
      </c>
      <c r="O23" s="20">
        <f t="shared" si="4"/>
        <v>6</v>
      </c>
    </row>
    <row r="24" spans="1:15" x14ac:dyDescent="0.25">
      <c r="A24" s="9">
        <v>6</v>
      </c>
      <c r="B24" s="90" t="s">
        <v>219</v>
      </c>
      <c r="C24" s="3">
        <v>2</v>
      </c>
      <c r="D24" s="3">
        <v>3</v>
      </c>
      <c r="E24" s="3">
        <v>5</v>
      </c>
      <c r="F24" s="3">
        <v>3</v>
      </c>
      <c r="G24" s="3"/>
      <c r="H24" s="3">
        <v>3</v>
      </c>
      <c r="I24" s="3"/>
      <c r="J24" s="3">
        <v>3</v>
      </c>
      <c r="K24" s="3">
        <v>5</v>
      </c>
      <c r="L24" s="3">
        <v>4</v>
      </c>
      <c r="M24" s="16">
        <f t="shared" si="3"/>
        <v>28</v>
      </c>
      <c r="N24" s="99">
        <f>E24+D24+F24+H24+J24+C24</f>
        <v>19</v>
      </c>
      <c r="O24" s="20">
        <f t="shared" si="4"/>
        <v>8</v>
      </c>
    </row>
    <row r="25" spans="1:15" x14ac:dyDescent="0.25">
      <c r="A25" s="9">
        <v>7</v>
      </c>
      <c r="B25" s="90" t="s">
        <v>222</v>
      </c>
      <c r="C25" s="3">
        <v>10</v>
      </c>
      <c r="D25" s="3">
        <v>8</v>
      </c>
      <c r="E25" s="3"/>
      <c r="F25" s="3">
        <v>2</v>
      </c>
      <c r="G25" s="3"/>
      <c r="H25" s="3">
        <v>10</v>
      </c>
      <c r="I25" s="3"/>
      <c r="J25" s="3"/>
      <c r="K25" s="3"/>
      <c r="L25" s="3"/>
      <c r="M25" s="16">
        <f t="shared" si="3"/>
        <v>30</v>
      </c>
      <c r="N25" s="99"/>
      <c r="O25" s="20">
        <f t="shared" si="4"/>
        <v>4</v>
      </c>
    </row>
    <row r="26" spans="1:15" x14ac:dyDescent="0.25">
      <c r="A26" s="9">
        <v>8</v>
      </c>
      <c r="B26" s="107" t="s">
        <v>241</v>
      </c>
      <c r="C26" s="3"/>
      <c r="D26" s="3"/>
      <c r="E26" s="3"/>
      <c r="F26" s="3"/>
      <c r="G26" s="3"/>
      <c r="H26" s="3"/>
      <c r="I26" s="3">
        <v>3</v>
      </c>
      <c r="J26" s="3">
        <v>8</v>
      </c>
      <c r="K26" s="3">
        <v>10</v>
      </c>
      <c r="L26" s="3">
        <v>5</v>
      </c>
      <c r="M26" s="16">
        <f t="shared" si="3"/>
        <v>26</v>
      </c>
      <c r="N26" s="99"/>
      <c r="O26" s="20">
        <f t="shared" si="4"/>
        <v>4</v>
      </c>
    </row>
    <row r="27" spans="1:15" x14ac:dyDescent="0.25">
      <c r="A27" s="9">
        <v>9</v>
      </c>
      <c r="B27" s="1" t="s">
        <v>204</v>
      </c>
      <c r="C27" s="3">
        <v>5</v>
      </c>
      <c r="D27" s="3">
        <v>2</v>
      </c>
      <c r="E27" s="3"/>
      <c r="F27" s="3">
        <v>8</v>
      </c>
      <c r="G27" s="3"/>
      <c r="H27" s="3">
        <v>8</v>
      </c>
      <c r="I27" s="3"/>
      <c r="J27" s="3"/>
      <c r="K27" s="3"/>
      <c r="L27" s="3"/>
      <c r="M27" s="16">
        <f t="shared" si="3"/>
        <v>23</v>
      </c>
      <c r="N27" s="99"/>
      <c r="O27" s="20">
        <f t="shared" si="4"/>
        <v>4</v>
      </c>
    </row>
    <row r="28" spans="1:15" x14ac:dyDescent="0.25">
      <c r="A28" s="9">
        <v>10</v>
      </c>
      <c r="B28" s="90" t="s">
        <v>218</v>
      </c>
      <c r="C28" s="3"/>
      <c r="D28" s="3">
        <v>6</v>
      </c>
      <c r="E28" s="3">
        <v>9</v>
      </c>
      <c r="F28" s="3"/>
      <c r="G28" s="3"/>
      <c r="H28" s="3">
        <v>6</v>
      </c>
      <c r="I28" s="3"/>
      <c r="J28" s="3"/>
      <c r="K28" s="3"/>
      <c r="L28" s="3"/>
      <c r="M28" s="16">
        <f t="shared" si="3"/>
        <v>21</v>
      </c>
      <c r="N28" s="99"/>
      <c r="O28" s="20">
        <f t="shared" si="4"/>
        <v>3</v>
      </c>
    </row>
    <row r="29" spans="1:15" x14ac:dyDescent="0.25">
      <c r="A29" s="9">
        <v>11</v>
      </c>
      <c r="B29" s="90" t="s">
        <v>174</v>
      </c>
      <c r="C29" s="3"/>
      <c r="D29" s="3"/>
      <c r="E29" s="3"/>
      <c r="F29" s="3"/>
      <c r="G29" s="3"/>
      <c r="H29" s="3"/>
      <c r="I29" s="3"/>
      <c r="J29" s="3">
        <v>6</v>
      </c>
      <c r="K29" s="3">
        <v>6</v>
      </c>
      <c r="L29" s="3">
        <v>9</v>
      </c>
      <c r="M29" s="16">
        <f t="shared" si="3"/>
        <v>21</v>
      </c>
      <c r="N29" s="99"/>
      <c r="O29" s="20">
        <f t="shared" si="4"/>
        <v>3</v>
      </c>
    </row>
    <row r="30" spans="1:15" x14ac:dyDescent="0.25">
      <c r="A30" s="9">
        <v>12</v>
      </c>
      <c r="B30" s="90" t="s">
        <v>238</v>
      </c>
      <c r="C30" s="3"/>
      <c r="D30" s="3"/>
      <c r="E30" s="3"/>
      <c r="F30" s="3">
        <v>4</v>
      </c>
      <c r="G30" s="3"/>
      <c r="H30" s="3"/>
      <c r="I30" s="3">
        <v>4</v>
      </c>
      <c r="J30" s="3">
        <v>4</v>
      </c>
      <c r="K30" s="3">
        <v>8</v>
      </c>
      <c r="L30" s="3"/>
      <c r="M30" s="16">
        <f t="shared" si="3"/>
        <v>20</v>
      </c>
      <c r="N30" s="99"/>
      <c r="O30" s="20">
        <f t="shared" si="4"/>
        <v>4</v>
      </c>
    </row>
    <row r="31" spans="1:15" x14ac:dyDescent="0.25">
      <c r="A31" s="9">
        <v>13</v>
      </c>
      <c r="B31" s="90" t="s">
        <v>221</v>
      </c>
      <c r="C31" s="3">
        <v>3</v>
      </c>
      <c r="D31" s="3">
        <v>7</v>
      </c>
      <c r="E31" s="3"/>
      <c r="F31" s="3"/>
      <c r="G31" s="3"/>
      <c r="H31" s="3"/>
      <c r="I31" s="3">
        <v>9</v>
      </c>
      <c r="J31" s="3"/>
      <c r="K31" s="3"/>
      <c r="L31" s="3"/>
      <c r="M31" s="16">
        <f t="shared" si="3"/>
        <v>19</v>
      </c>
      <c r="N31" s="99"/>
      <c r="O31" s="20">
        <f t="shared" si="4"/>
        <v>3</v>
      </c>
    </row>
    <row r="32" spans="1:15" x14ac:dyDescent="0.25">
      <c r="A32" s="9">
        <v>14</v>
      </c>
      <c r="B32" s="90" t="s">
        <v>173</v>
      </c>
      <c r="C32" s="3">
        <v>1</v>
      </c>
      <c r="D32" s="3"/>
      <c r="E32" s="3"/>
      <c r="F32" s="3">
        <v>6</v>
      </c>
      <c r="G32" s="3"/>
      <c r="H32" s="3">
        <v>5</v>
      </c>
      <c r="I32" s="3">
        <v>2</v>
      </c>
      <c r="J32" s="3">
        <v>2</v>
      </c>
      <c r="K32" s="3"/>
      <c r="L32" s="3"/>
      <c r="M32" s="16">
        <f t="shared" si="3"/>
        <v>16</v>
      </c>
      <c r="N32" s="99"/>
      <c r="O32" s="20">
        <f t="shared" si="4"/>
        <v>5</v>
      </c>
    </row>
    <row r="33" spans="1:15" x14ac:dyDescent="0.25">
      <c r="A33" s="9">
        <v>15</v>
      </c>
      <c r="B33" s="90" t="s">
        <v>170</v>
      </c>
      <c r="C33" s="3">
        <v>6</v>
      </c>
      <c r="D33" s="3"/>
      <c r="E33" s="3"/>
      <c r="F33" s="3"/>
      <c r="G33" s="3"/>
      <c r="H33" s="3"/>
      <c r="I33" s="3">
        <v>8</v>
      </c>
      <c r="J33" s="3">
        <v>1</v>
      </c>
      <c r="K33" s="3"/>
      <c r="L33" s="3"/>
      <c r="M33" s="16">
        <f t="shared" si="3"/>
        <v>15</v>
      </c>
      <c r="N33" s="99"/>
      <c r="O33" s="20">
        <f t="shared" si="4"/>
        <v>3</v>
      </c>
    </row>
    <row r="34" spans="1:15" x14ac:dyDescent="0.25">
      <c r="A34" s="9">
        <v>16</v>
      </c>
      <c r="B34" s="90" t="s">
        <v>243</v>
      </c>
      <c r="C34" s="3"/>
      <c r="D34" s="3"/>
      <c r="E34" s="3"/>
      <c r="F34" s="3"/>
      <c r="G34" s="3"/>
      <c r="H34" s="3"/>
      <c r="I34" s="3"/>
      <c r="J34" s="3"/>
      <c r="K34" s="3"/>
      <c r="L34" s="3">
        <v>8</v>
      </c>
      <c r="M34" s="16">
        <f t="shared" si="3"/>
        <v>8</v>
      </c>
      <c r="N34" s="99"/>
      <c r="O34" s="20">
        <f t="shared" si="4"/>
        <v>1</v>
      </c>
    </row>
    <row r="35" spans="1:15" x14ac:dyDescent="0.25">
      <c r="A35" s="9">
        <v>17</v>
      </c>
      <c r="B35" s="90" t="s">
        <v>242</v>
      </c>
      <c r="C35" s="3"/>
      <c r="D35" s="3"/>
      <c r="E35" s="3"/>
      <c r="F35" s="3"/>
      <c r="G35" s="3"/>
      <c r="H35" s="3"/>
      <c r="I35" s="3"/>
      <c r="J35" s="3"/>
      <c r="K35" s="3">
        <v>4</v>
      </c>
      <c r="L35" s="3">
        <v>3</v>
      </c>
      <c r="M35" s="16">
        <f t="shared" si="3"/>
        <v>7</v>
      </c>
      <c r="N35" s="99"/>
      <c r="O35" s="20">
        <f t="shared" si="4"/>
        <v>2</v>
      </c>
    </row>
    <row r="36" spans="1:15" x14ac:dyDescent="0.25">
      <c r="A36" s="9">
        <v>18</v>
      </c>
      <c r="B36" s="1" t="s">
        <v>220</v>
      </c>
      <c r="C36" s="3">
        <v>1</v>
      </c>
      <c r="D36" s="3">
        <v>1</v>
      </c>
      <c r="E36" s="3">
        <v>3</v>
      </c>
      <c r="F36" s="3">
        <v>1</v>
      </c>
      <c r="G36" s="3"/>
      <c r="H36" s="3"/>
      <c r="I36" s="3"/>
      <c r="J36" s="3"/>
      <c r="K36" s="3"/>
      <c r="L36" s="3"/>
      <c r="M36" s="16">
        <f t="shared" si="3"/>
        <v>6</v>
      </c>
      <c r="N36" s="99"/>
      <c r="O36" s="20">
        <f t="shared" si="4"/>
        <v>4</v>
      </c>
    </row>
    <row r="37" spans="1:15" x14ac:dyDescent="0.25">
      <c r="A37" s="9"/>
      <c r="B37" s="1"/>
      <c r="C37" s="3"/>
      <c r="D37" s="3"/>
      <c r="E37" s="3"/>
      <c r="F37" s="3"/>
      <c r="G37" s="3"/>
      <c r="H37" s="3"/>
      <c r="I37" s="3"/>
      <c r="J37" s="3"/>
      <c r="K37" s="3"/>
      <c r="L37" s="3"/>
      <c r="M37" s="16"/>
      <c r="N37" s="99"/>
      <c r="O37" s="20"/>
    </row>
    <row r="38" spans="1:15" x14ac:dyDescent="0.25">
      <c r="A38" s="9"/>
      <c r="B38" s="76" t="s">
        <v>211</v>
      </c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80"/>
      <c r="N38" s="100"/>
      <c r="O38" s="20"/>
    </row>
    <row r="39" spans="1:15" x14ac:dyDescent="0.25">
      <c r="A39" s="42">
        <v>1</v>
      </c>
      <c r="B39" s="90" t="s">
        <v>139</v>
      </c>
      <c r="C39" s="3"/>
      <c r="D39" s="3">
        <v>10</v>
      </c>
      <c r="E39" s="3">
        <v>10</v>
      </c>
      <c r="F39" s="3">
        <v>10</v>
      </c>
      <c r="G39" s="3"/>
      <c r="H39" s="3">
        <v>10</v>
      </c>
      <c r="I39" s="3"/>
      <c r="J39" s="3"/>
      <c r="K39" s="3">
        <v>10</v>
      </c>
      <c r="L39" s="3"/>
      <c r="M39" s="16">
        <f>SUM(C39:L39)</f>
        <v>50</v>
      </c>
      <c r="N39" s="99">
        <f>D39+E39+F39+H39+K39</f>
        <v>50</v>
      </c>
      <c r="O39" s="20">
        <f>COUNTA(C39:L39)</f>
        <v>5</v>
      </c>
    </row>
    <row r="40" spans="1:15" x14ac:dyDescent="0.25">
      <c r="A40" s="42">
        <v>2</v>
      </c>
      <c r="B40" s="1" t="s">
        <v>236</v>
      </c>
      <c r="C40" s="3"/>
      <c r="D40" s="3">
        <v>8</v>
      </c>
      <c r="E40" s="106">
        <v>9</v>
      </c>
      <c r="F40" s="3">
        <v>9</v>
      </c>
      <c r="G40" s="106"/>
      <c r="H40" s="106">
        <v>9</v>
      </c>
      <c r="I40" s="3"/>
      <c r="J40" s="3"/>
      <c r="K40" s="3">
        <v>9</v>
      </c>
      <c r="L40" s="3"/>
      <c r="M40" s="16">
        <f>SUM(C40:L40)</f>
        <v>44</v>
      </c>
      <c r="N40" s="99">
        <f>D40+E40+F40+H40+K40</f>
        <v>44</v>
      </c>
      <c r="O40" s="20">
        <f t="shared" ref="O40:O42" si="5">COUNTA(C40:L40)</f>
        <v>5</v>
      </c>
    </row>
    <row r="41" spans="1:15" x14ac:dyDescent="0.25">
      <c r="A41" s="42">
        <v>3</v>
      </c>
      <c r="B41" s="1" t="s">
        <v>245</v>
      </c>
      <c r="C41" s="3"/>
      <c r="D41" s="3"/>
      <c r="E41" s="106"/>
      <c r="F41" s="3"/>
      <c r="G41" s="106"/>
      <c r="H41" s="106"/>
      <c r="I41" s="3"/>
      <c r="J41" s="3"/>
      <c r="K41" s="3"/>
      <c r="L41" s="3">
        <v>10</v>
      </c>
      <c r="M41" s="16">
        <f>SUM(C41:L41)</f>
        <v>10</v>
      </c>
      <c r="N41" s="101"/>
      <c r="O41" s="20">
        <f t="shared" si="5"/>
        <v>1</v>
      </c>
    </row>
    <row r="42" spans="1:15" x14ac:dyDescent="0.25">
      <c r="A42" s="42">
        <v>4</v>
      </c>
      <c r="B42" s="90" t="s">
        <v>140</v>
      </c>
      <c r="C42" s="3"/>
      <c r="D42" s="3">
        <v>9</v>
      </c>
      <c r="E42" s="3"/>
      <c r="F42" s="3"/>
      <c r="G42" s="3"/>
      <c r="H42" s="3"/>
      <c r="I42" s="3"/>
      <c r="J42" s="3"/>
      <c r="K42" s="3"/>
      <c r="L42" s="3"/>
      <c r="M42" s="16">
        <f>SUM(C42:L42)</f>
        <v>9</v>
      </c>
      <c r="N42" s="101"/>
      <c r="O42" s="20">
        <f t="shared" si="5"/>
        <v>1</v>
      </c>
    </row>
    <row r="43" spans="1:15" x14ac:dyDescent="0.25">
      <c r="A43" s="9"/>
      <c r="B43" s="90"/>
      <c r="C43" s="3"/>
      <c r="D43" s="3"/>
      <c r="E43" s="3"/>
      <c r="F43" s="50"/>
      <c r="G43" s="50"/>
      <c r="H43" s="50"/>
      <c r="I43" s="50"/>
      <c r="J43" s="50"/>
      <c r="K43" s="50"/>
      <c r="L43" s="50"/>
      <c r="M43" s="16"/>
      <c r="N43" s="99"/>
      <c r="O43" s="20"/>
    </row>
    <row r="44" spans="1:15" x14ac:dyDescent="0.25">
      <c r="A44" s="9"/>
      <c r="B44" s="76" t="s">
        <v>212</v>
      </c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80"/>
      <c r="N44" s="100"/>
      <c r="O44" s="20"/>
    </row>
    <row r="45" spans="1:15" x14ac:dyDescent="0.25">
      <c r="A45" s="42">
        <v>1</v>
      </c>
      <c r="B45" s="90" t="s">
        <v>188</v>
      </c>
      <c r="C45" s="3">
        <v>9</v>
      </c>
      <c r="D45" s="3"/>
      <c r="E45" s="3">
        <v>9</v>
      </c>
      <c r="F45" s="3">
        <v>10</v>
      </c>
      <c r="G45" s="106">
        <v>10</v>
      </c>
      <c r="H45" s="3">
        <v>10</v>
      </c>
      <c r="I45" s="3">
        <v>10</v>
      </c>
      <c r="J45" s="3"/>
      <c r="K45" s="3"/>
      <c r="L45" s="3"/>
      <c r="M45" s="3">
        <f>SUM(C45:L45)</f>
        <v>58</v>
      </c>
      <c r="N45" s="99">
        <v>58</v>
      </c>
      <c r="O45" s="20">
        <f>COUNTA(C45:L45)</f>
        <v>6</v>
      </c>
    </row>
    <row r="46" spans="1:15" x14ac:dyDescent="0.25">
      <c r="A46" s="9">
        <v>2</v>
      </c>
      <c r="B46" s="1" t="s">
        <v>208</v>
      </c>
      <c r="C46" s="3">
        <v>10</v>
      </c>
      <c r="D46" s="3">
        <v>10</v>
      </c>
      <c r="E46" s="3">
        <v>10</v>
      </c>
      <c r="F46" s="3">
        <v>9</v>
      </c>
      <c r="G46" s="3"/>
      <c r="H46" s="3"/>
      <c r="I46" s="3"/>
      <c r="J46" s="3"/>
      <c r="K46" s="3"/>
      <c r="L46" s="3"/>
      <c r="M46" s="3">
        <f>SUM(C46:L46)</f>
        <v>39</v>
      </c>
      <c r="N46" s="101"/>
      <c r="O46" s="20">
        <f>COUNTA(C46:L46)</f>
        <v>4</v>
      </c>
    </row>
    <row r="47" spans="1:15" x14ac:dyDescent="0.25">
      <c r="A47" s="42">
        <v>3</v>
      </c>
      <c r="B47" s="1"/>
      <c r="C47" s="3"/>
      <c r="D47" s="3"/>
      <c r="E47" s="3"/>
      <c r="F47" s="3"/>
      <c r="G47" s="6"/>
      <c r="H47" s="3"/>
      <c r="I47" s="3"/>
      <c r="J47" s="3"/>
      <c r="K47" s="3"/>
      <c r="L47" s="3"/>
      <c r="M47" s="3">
        <f>SUM(C47:L47)</f>
        <v>0</v>
      </c>
      <c r="N47" s="101"/>
      <c r="O47" s="20"/>
    </row>
    <row r="48" spans="1:15" x14ac:dyDescent="0.25">
      <c r="A48" s="9"/>
      <c r="B48" s="76" t="s">
        <v>213</v>
      </c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91"/>
      <c r="N48" s="102"/>
      <c r="O48" s="20"/>
    </row>
    <row r="49" spans="1:15" x14ac:dyDescent="0.25">
      <c r="A49" s="9">
        <v>1</v>
      </c>
      <c r="B49" s="90" t="s">
        <v>157</v>
      </c>
      <c r="C49" s="3">
        <v>10</v>
      </c>
      <c r="D49" s="106"/>
      <c r="E49" s="6"/>
      <c r="F49" s="106">
        <v>10</v>
      </c>
      <c r="G49" s="106"/>
      <c r="H49" s="106">
        <v>10</v>
      </c>
      <c r="I49" s="106"/>
      <c r="J49" s="106"/>
      <c r="K49" s="106"/>
      <c r="L49" s="106"/>
      <c r="M49" s="3">
        <f>SUM(C49:L49)</f>
        <v>30</v>
      </c>
      <c r="N49" s="101"/>
      <c r="O49" s="20">
        <f>COUNTA(C49:L49)</f>
        <v>3</v>
      </c>
    </row>
    <row r="50" spans="1:15" x14ac:dyDescent="0.25">
      <c r="A50" s="9">
        <v>2</v>
      </c>
      <c r="B50" s="90" t="s">
        <v>200</v>
      </c>
      <c r="C50" s="3"/>
      <c r="D50" s="6"/>
      <c r="E50" s="6"/>
      <c r="F50" s="106">
        <v>9</v>
      </c>
      <c r="G50" s="6"/>
      <c r="H50" s="6"/>
      <c r="I50" s="6"/>
      <c r="J50" s="3">
        <v>10</v>
      </c>
      <c r="K50" s="3"/>
      <c r="L50" s="3"/>
      <c r="M50" s="3">
        <f>SUM(C50:L50)</f>
        <v>19</v>
      </c>
      <c r="N50" s="101"/>
      <c r="O50" s="20">
        <f>COUNTA(C50:L50)</f>
        <v>2</v>
      </c>
    </row>
    <row r="51" spans="1:15" x14ac:dyDescent="0.25">
      <c r="A51" s="9"/>
      <c r="B51" s="1"/>
      <c r="C51" s="3"/>
      <c r="D51" s="6"/>
      <c r="E51" s="6"/>
      <c r="F51" s="6"/>
      <c r="G51" s="6"/>
      <c r="H51" s="6"/>
      <c r="I51" s="6"/>
      <c r="J51" s="3"/>
      <c r="K51" s="3"/>
      <c r="L51" s="3"/>
      <c r="M51" s="53"/>
      <c r="N51" s="101"/>
      <c r="O51" s="89"/>
    </row>
    <row r="52" spans="1:15" ht="15.75" thickBot="1" x14ac:dyDescent="0.3">
      <c r="A52" s="10"/>
      <c r="B52" s="81" t="s">
        <v>214</v>
      </c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103"/>
      <c r="O52" s="3"/>
    </row>
    <row r="53" spans="1:15" x14ac:dyDescent="0.25">
      <c r="A53" s="67">
        <v>1</v>
      </c>
      <c r="B53" s="90" t="s">
        <v>155</v>
      </c>
      <c r="C53" s="3">
        <v>10</v>
      </c>
      <c r="D53" s="106">
        <v>10</v>
      </c>
      <c r="E53" s="106">
        <v>10</v>
      </c>
      <c r="F53" s="106">
        <v>10</v>
      </c>
      <c r="G53" s="106"/>
      <c r="H53" s="106">
        <v>10</v>
      </c>
      <c r="I53" s="106">
        <v>10</v>
      </c>
      <c r="J53" s="106">
        <v>10</v>
      </c>
      <c r="K53" s="106">
        <v>10</v>
      </c>
      <c r="L53" s="106">
        <v>10</v>
      </c>
      <c r="M53" s="3">
        <f>SUM(C53:L53)</f>
        <v>90</v>
      </c>
      <c r="N53" s="99">
        <v>60</v>
      </c>
      <c r="O53" s="20">
        <f>COUNTA(C53:L53)</f>
        <v>9</v>
      </c>
    </row>
    <row r="54" spans="1:15" x14ac:dyDescent="0.25">
      <c r="A54" s="67"/>
      <c r="B54" s="90"/>
      <c r="C54" s="3"/>
      <c r="D54" s="6"/>
      <c r="E54" s="6"/>
      <c r="F54" s="6"/>
      <c r="G54" s="6"/>
      <c r="H54" s="6"/>
      <c r="I54" s="6"/>
      <c r="J54" s="6"/>
      <c r="K54" s="3"/>
      <c r="L54" s="3"/>
      <c r="M54" s="53"/>
      <c r="N54" s="101"/>
      <c r="O54" s="43"/>
    </row>
    <row r="55" spans="1:15" x14ac:dyDescent="0.25">
      <c r="A55" s="9"/>
      <c r="B55" s="90"/>
      <c r="C55" s="3"/>
      <c r="D55" s="6"/>
      <c r="E55" s="6"/>
      <c r="F55" s="6"/>
      <c r="G55" s="6"/>
      <c r="H55" s="6"/>
      <c r="I55" s="6"/>
      <c r="J55" s="3"/>
      <c r="K55" s="3"/>
      <c r="L55" s="3"/>
      <c r="M55" s="53"/>
      <c r="N55" s="101"/>
      <c r="O55" s="43"/>
    </row>
    <row r="56" spans="1:15" x14ac:dyDescent="0.25"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97"/>
      <c r="O56" s="5"/>
    </row>
    <row r="57" spans="1:15" x14ac:dyDescent="0.25"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97"/>
      <c r="O57" s="5"/>
    </row>
  </sheetData>
  <sortState ref="B5:N16">
    <sortCondition descending="1" ref="N5:N16"/>
    <sortCondition descending="1" ref="M5:M16"/>
  </sortState>
  <pageMargins left="0.44" right="0.32" top="0.74803149606299213" bottom="0.74803149606299213" header="0.31496062992125984" footer="0.31496062992125984"/>
  <pageSetup paperSize="9" scale="77" orientation="landscape" r:id="rId1"/>
  <headerFooter>
    <oddHeader>&amp;C&amp;F - &amp;A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Y55"/>
  <sheetViews>
    <sheetView zoomScaleNormal="100" workbookViewId="0">
      <pane xSplit="1" topLeftCell="B1" activePane="topRight" state="frozen"/>
      <selection activeCell="A8" sqref="A8"/>
      <selection pane="topRight" activeCell="F6" sqref="F6"/>
    </sheetView>
  </sheetViews>
  <sheetFormatPr defaultRowHeight="15" x14ac:dyDescent="0.25"/>
  <cols>
    <col min="1" max="1" width="19.5703125" bestFit="1" customWidth="1"/>
    <col min="2" max="2" width="10" bestFit="1" customWidth="1"/>
    <col min="3" max="3" width="9.5703125" bestFit="1" customWidth="1"/>
    <col min="4" max="4" width="10.28515625" customWidth="1"/>
    <col min="5" max="5" width="10" customWidth="1"/>
    <col min="6" max="7" width="10.85546875" customWidth="1"/>
    <col min="8" max="8" width="10.7109375" bestFit="1" customWidth="1"/>
    <col min="9" max="9" width="10.28515625" bestFit="1" customWidth="1"/>
    <col min="10" max="10" width="9" bestFit="1" customWidth="1"/>
    <col min="11" max="11" width="9.85546875" bestFit="1" customWidth="1"/>
  </cols>
  <sheetData>
    <row r="1" spans="1:25" ht="15.75" thickBot="1" x14ac:dyDescent="0.3">
      <c r="B1" t="s">
        <v>108</v>
      </c>
      <c r="C1" t="s">
        <v>109</v>
      </c>
      <c r="D1" t="s">
        <v>110</v>
      </c>
      <c r="E1" t="s">
        <v>111</v>
      </c>
      <c r="F1" t="s">
        <v>112</v>
      </c>
      <c r="G1" t="s">
        <v>112</v>
      </c>
      <c r="H1" t="s">
        <v>113</v>
      </c>
      <c r="I1" t="s">
        <v>135</v>
      </c>
      <c r="J1" t="s">
        <v>115</v>
      </c>
      <c r="K1" t="s">
        <v>116</v>
      </c>
    </row>
    <row r="2" spans="1:25" x14ac:dyDescent="0.25">
      <c r="A2" s="8" t="s">
        <v>231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</row>
    <row r="3" spans="1:25" ht="30" customHeight="1" x14ac:dyDescent="0.25">
      <c r="A3" s="34" t="s">
        <v>70</v>
      </c>
      <c r="B3" s="75" t="s">
        <v>144</v>
      </c>
      <c r="C3" s="75" t="s">
        <v>20</v>
      </c>
      <c r="D3" s="87" t="s">
        <v>190</v>
      </c>
      <c r="E3" s="87" t="s">
        <v>159</v>
      </c>
      <c r="F3" s="87" t="s">
        <v>235</v>
      </c>
      <c r="G3" s="75" t="s">
        <v>122</v>
      </c>
      <c r="H3" s="87" t="s">
        <v>160</v>
      </c>
      <c r="I3" s="75" t="s">
        <v>124</v>
      </c>
      <c r="J3" s="75" t="s">
        <v>125</v>
      </c>
      <c r="K3" s="75" t="s">
        <v>191</v>
      </c>
    </row>
    <row r="4" spans="1:25" x14ac:dyDescent="0.25">
      <c r="A4" s="76" t="s">
        <v>209</v>
      </c>
      <c r="B4" s="76"/>
      <c r="C4" s="76"/>
      <c r="D4" s="76"/>
      <c r="E4" s="76"/>
      <c r="F4" s="76"/>
      <c r="G4" s="76"/>
      <c r="H4" s="76"/>
      <c r="I4" s="76"/>
      <c r="J4" s="77"/>
      <c r="K4" s="76"/>
    </row>
    <row r="5" spans="1:25" x14ac:dyDescent="0.25">
      <c r="A5" s="1" t="s">
        <v>225</v>
      </c>
      <c r="B5" s="3">
        <v>110</v>
      </c>
      <c r="C5" s="3">
        <v>390</v>
      </c>
      <c r="D5" s="108">
        <v>15.4</v>
      </c>
      <c r="E5" s="3"/>
      <c r="F5" s="3"/>
      <c r="G5" s="3">
        <v>2.94</v>
      </c>
      <c r="H5" s="96">
        <v>4.6500000000000004</v>
      </c>
      <c r="I5" s="95">
        <v>0.55486111111111114</v>
      </c>
      <c r="J5" s="50">
        <v>26.74</v>
      </c>
      <c r="K5" s="50">
        <v>7.2</v>
      </c>
      <c r="L5" s="84"/>
    </row>
    <row r="6" spans="1:25" x14ac:dyDescent="0.25">
      <c r="A6" s="1" t="s">
        <v>226</v>
      </c>
      <c r="B6" s="3">
        <v>80</v>
      </c>
      <c r="C6" s="3">
        <v>354</v>
      </c>
      <c r="D6" s="3"/>
      <c r="E6" s="94">
        <v>0.15902777777777777</v>
      </c>
      <c r="F6" s="3"/>
      <c r="G6" s="96">
        <v>2.5</v>
      </c>
      <c r="H6" s="96"/>
      <c r="I6" s="94">
        <v>0.64722222222222225</v>
      </c>
      <c r="J6" s="3">
        <v>27.16</v>
      </c>
      <c r="K6" s="3">
        <v>5.6</v>
      </c>
      <c r="L6" s="84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37"/>
      <c r="Y6" s="5"/>
    </row>
    <row r="7" spans="1:25" x14ac:dyDescent="0.25">
      <c r="A7" s="90" t="s">
        <v>227</v>
      </c>
      <c r="B7" s="50"/>
      <c r="C7" s="50"/>
      <c r="D7" s="50">
        <v>18.149999999999999</v>
      </c>
      <c r="E7" s="50"/>
      <c r="F7" s="50"/>
      <c r="G7" s="50">
        <v>2.12</v>
      </c>
      <c r="H7" s="96">
        <v>3.75</v>
      </c>
      <c r="I7" s="95">
        <v>0.72361111111111109</v>
      </c>
      <c r="J7" s="50">
        <v>29.06</v>
      </c>
      <c r="K7" s="50"/>
    </row>
    <row r="8" spans="1:25" x14ac:dyDescent="0.25">
      <c r="A8" s="90" t="s">
        <v>228</v>
      </c>
      <c r="B8" s="50" t="s">
        <v>233</v>
      </c>
      <c r="C8" s="50">
        <v>352</v>
      </c>
      <c r="D8" s="50">
        <v>17.59</v>
      </c>
      <c r="E8" s="50"/>
      <c r="F8" s="95">
        <v>0.27152777777777776</v>
      </c>
      <c r="G8" s="96">
        <v>2.4</v>
      </c>
      <c r="H8" s="96">
        <v>4.95</v>
      </c>
      <c r="I8" s="95">
        <v>0.60069444444444442</v>
      </c>
      <c r="J8" s="50">
        <v>28.33</v>
      </c>
      <c r="K8" s="50">
        <v>7.3</v>
      </c>
    </row>
    <row r="9" spans="1:25" x14ac:dyDescent="0.25">
      <c r="A9" s="90" t="s">
        <v>229</v>
      </c>
      <c r="B9" s="50">
        <v>75</v>
      </c>
      <c r="C9" s="50">
        <v>363</v>
      </c>
      <c r="D9" s="50">
        <v>16.66</v>
      </c>
      <c r="E9" s="50"/>
      <c r="F9" s="50"/>
      <c r="G9" s="111">
        <v>2.66</v>
      </c>
      <c r="H9" s="96">
        <v>3.65</v>
      </c>
      <c r="I9" s="93">
        <v>8.5821759259259254E-3</v>
      </c>
      <c r="J9" s="50">
        <v>27.53</v>
      </c>
      <c r="K9" s="50">
        <v>6.3</v>
      </c>
    </row>
    <row r="10" spans="1:25" x14ac:dyDescent="0.25">
      <c r="A10" s="1" t="s">
        <v>230</v>
      </c>
      <c r="B10" s="3"/>
      <c r="C10" s="3">
        <v>302</v>
      </c>
      <c r="D10" s="3">
        <v>22.17</v>
      </c>
      <c r="E10" s="3"/>
      <c r="F10" s="3"/>
      <c r="G10" s="106">
        <v>1.77</v>
      </c>
      <c r="H10" s="96">
        <v>4</v>
      </c>
      <c r="I10" s="94">
        <v>0.8520833333333333</v>
      </c>
      <c r="J10" s="3">
        <v>33.21</v>
      </c>
      <c r="K10" s="3"/>
      <c r="L10" s="84"/>
    </row>
    <row r="11" spans="1:25" x14ac:dyDescent="0.25">
      <c r="A11" s="90" t="s">
        <v>224</v>
      </c>
      <c r="B11" s="3"/>
      <c r="C11" s="3">
        <v>255</v>
      </c>
      <c r="D11" s="3"/>
      <c r="E11" s="94">
        <v>0.17986111111111111</v>
      </c>
      <c r="F11" s="3"/>
      <c r="G11" s="3">
        <v>1.69</v>
      </c>
      <c r="H11" s="96"/>
      <c r="I11" s="94">
        <v>0.85277777777777775</v>
      </c>
      <c r="J11" s="3"/>
      <c r="K11" s="3"/>
      <c r="L11" s="84"/>
    </row>
    <row r="12" spans="1:25" x14ac:dyDescent="0.25">
      <c r="A12" s="1" t="s">
        <v>181</v>
      </c>
      <c r="B12" s="50">
        <v>100</v>
      </c>
      <c r="C12" s="50">
        <v>400</v>
      </c>
      <c r="D12" s="50">
        <v>16.03</v>
      </c>
      <c r="E12" s="95">
        <v>0.14027777777777778</v>
      </c>
      <c r="F12" s="95">
        <v>0.2388888888888889</v>
      </c>
      <c r="G12" s="111">
        <v>3.39</v>
      </c>
      <c r="H12" s="96">
        <v>5.0999999999999996</v>
      </c>
      <c r="I12" s="93">
        <v>8.579861111111111E-3</v>
      </c>
      <c r="J12" s="50">
        <v>26.79</v>
      </c>
      <c r="K12" s="50">
        <v>8.1</v>
      </c>
    </row>
    <row r="13" spans="1:25" x14ac:dyDescent="0.25">
      <c r="A13" s="1" t="s">
        <v>182</v>
      </c>
      <c r="B13" s="50" t="s">
        <v>199</v>
      </c>
      <c r="C13" s="50">
        <v>380</v>
      </c>
      <c r="D13" s="50">
        <v>17.63</v>
      </c>
      <c r="E13" s="95">
        <v>0.13749999999999998</v>
      </c>
      <c r="F13" s="95">
        <v>0.24236111111111111</v>
      </c>
      <c r="G13" s="96">
        <v>2.7</v>
      </c>
      <c r="H13" s="96">
        <v>4.0999999999999996</v>
      </c>
      <c r="I13" s="95">
        <v>0.5395833333333333</v>
      </c>
      <c r="J13" s="50">
        <v>26.95</v>
      </c>
      <c r="K13" s="50">
        <v>7.6</v>
      </c>
    </row>
    <row r="14" spans="1:25" x14ac:dyDescent="0.25">
      <c r="A14" s="1" t="s">
        <v>183</v>
      </c>
      <c r="B14" s="50">
        <v>85</v>
      </c>
      <c r="C14" s="50">
        <v>431</v>
      </c>
      <c r="D14" s="50">
        <v>15.62</v>
      </c>
      <c r="E14" s="95">
        <v>0.13125000000000001</v>
      </c>
      <c r="F14" s="95">
        <v>0.22291666666666665</v>
      </c>
      <c r="G14" s="111">
        <v>2.82</v>
      </c>
      <c r="H14" s="96">
        <v>4.3</v>
      </c>
      <c r="I14" s="95">
        <v>0.48402777777777778</v>
      </c>
      <c r="J14" s="50">
        <v>24.93</v>
      </c>
      <c r="K14" s="50">
        <v>8.6999999999999993</v>
      </c>
    </row>
    <row r="15" spans="1:25" x14ac:dyDescent="0.25">
      <c r="A15" s="1" t="s">
        <v>237</v>
      </c>
      <c r="B15" s="50"/>
      <c r="C15" s="50"/>
      <c r="D15" s="108">
        <v>15.6</v>
      </c>
      <c r="E15" s="95">
        <v>0.16250000000000001</v>
      </c>
      <c r="F15" s="50"/>
      <c r="G15" s="111">
        <v>2.85</v>
      </c>
      <c r="H15" s="96">
        <v>3.6</v>
      </c>
      <c r="I15" s="95">
        <v>0.61111111111111105</v>
      </c>
      <c r="J15" s="50">
        <v>25.67</v>
      </c>
      <c r="K15" s="113">
        <v>6</v>
      </c>
    </row>
    <row r="16" spans="1:25" x14ac:dyDescent="0.25">
      <c r="A16" s="1" t="s">
        <v>244</v>
      </c>
      <c r="B16" s="50"/>
      <c r="C16" s="50"/>
      <c r="D16" s="50"/>
      <c r="E16" s="50"/>
      <c r="F16" s="50"/>
      <c r="G16" s="52"/>
      <c r="H16" s="50"/>
      <c r="I16" s="50"/>
      <c r="J16" s="50"/>
      <c r="K16" s="113">
        <v>5</v>
      </c>
    </row>
    <row r="17" spans="1:11" x14ac:dyDescent="0.25">
      <c r="A17" s="1"/>
      <c r="B17" s="50"/>
      <c r="C17" s="50"/>
      <c r="D17" s="50"/>
      <c r="E17" s="52"/>
      <c r="F17" s="50"/>
      <c r="G17" s="52"/>
      <c r="H17" s="52"/>
      <c r="I17" s="50"/>
      <c r="J17" s="50"/>
      <c r="K17" s="50"/>
    </row>
    <row r="18" spans="1:11" x14ac:dyDescent="0.25">
      <c r="A18" s="76" t="s">
        <v>210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</row>
    <row r="19" spans="1:11" x14ac:dyDescent="0.25">
      <c r="A19" s="90" t="s">
        <v>218</v>
      </c>
      <c r="B19" s="3"/>
      <c r="C19" s="3">
        <v>374</v>
      </c>
      <c r="D19" s="3">
        <v>15.12</v>
      </c>
      <c r="E19" s="3"/>
      <c r="F19" s="3"/>
      <c r="G19" s="96">
        <v>2.5</v>
      </c>
      <c r="H19" s="96"/>
      <c r="I19" s="3"/>
      <c r="J19" s="3"/>
      <c r="K19" s="3"/>
    </row>
    <row r="20" spans="1:11" x14ac:dyDescent="0.25">
      <c r="A20" s="90" t="s">
        <v>219</v>
      </c>
      <c r="B20" s="3">
        <v>95</v>
      </c>
      <c r="C20" s="3">
        <v>350</v>
      </c>
      <c r="D20" s="3">
        <v>18.75</v>
      </c>
      <c r="E20" s="94">
        <v>0.17847222222222223</v>
      </c>
      <c r="F20" s="3"/>
      <c r="G20" s="3">
        <v>2.36</v>
      </c>
      <c r="H20" s="96"/>
      <c r="I20" s="94">
        <v>0.64444444444444449</v>
      </c>
      <c r="J20" s="3">
        <v>28.77</v>
      </c>
      <c r="K20" s="3">
        <v>5.0999999999999996</v>
      </c>
    </row>
    <row r="21" spans="1:11" x14ac:dyDescent="0.25">
      <c r="A21" s="1" t="s">
        <v>220</v>
      </c>
      <c r="B21" s="3">
        <v>80</v>
      </c>
      <c r="C21" s="3">
        <v>273</v>
      </c>
      <c r="D21" s="3">
        <v>20.16</v>
      </c>
      <c r="E21" s="94">
        <v>0.18333333333333335</v>
      </c>
      <c r="F21" s="3"/>
      <c r="G21" s="3"/>
      <c r="H21" s="96"/>
      <c r="I21" s="3"/>
      <c r="J21" s="3"/>
      <c r="K21" s="3"/>
    </row>
    <row r="22" spans="1:11" x14ac:dyDescent="0.25">
      <c r="A22" s="90" t="s">
        <v>221</v>
      </c>
      <c r="B22" s="3">
        <v>100</v>
      </c>
      <c r="C22" s="3">
        <v>376</v>
      </c>
      <c r="D22" s="3"/>
      <c r="E22" s="3"/>
      <c r="F22" s="3"/>
      <c r="G22" s="3"/>
      <c r="H22" s="96">
        <v>5.9</v>
      </c>
      <c r="I22" s="3"/>
      <c r="J22" s="3"/>
      <c r="K22" s="3"/>
    </row>
    <row r="23" spans="1:11" x14ac:dyDescent="0.25">
      <c r="A23" s="90" t="s">
        <v>222</v>
      </c>
      <c r="B23" s="3" t="s">
        <v>234</v>
      </c>
      <c r="C23" s="3">
        <v>382</v>
      </c>
      <c r="D23" s="3"/>
      <c r="E23" s="94">
        <v>0.18263888888888891</v>
      </c>
      <c r="F23" s="3"/>
      <c r="G23" s="3">
        <v>3.59</v>
      </c>
      <c r="H23" s="96"/>
      <c r="I23" s="3"/>
      <c r="J23" s="3"/>
      <c r="K23" s="3"/>
    </row>
    <row r="24" spans="1:11" x14ac:dyDescent="0.25">
      <c r="A24" s="1" t="s">
        <v>223</v>
      </c>
      <c r="B24" s="3">
        <v>90</v>
      </c>
      <c r="C24" s="3">
        <v>346</v>
      </c>
      <c r="D24" s="3">
        <v>17.52</v>
      </c>
      <c r="E24" s="94">
        <v>0.13819444444444443</v>
      </c>
      <c r="F24" s="94">
        <v>0.22500000000000001</v>
      </c>
      <c r="G24" s="3">
        <v>2.42</v>
      </c>
      <c r="H24" s="96">
        <v>4.8</v>
      </c>
      <c r="I24" s="94">
        <v>0.5756944444444444</v>
      </c>
      <c r="J24" s="3">
        <v>27.74</v>
      </c>
      <c r="K24" s="3">
        <v>9.4</v>
      </c>
    </row>
    <row r="25" spans="1:11" x14ac:dyDescent="0.25">
      <c r="A25" s="1" t="s">
        <v>216</v>
      </c>
      <c r="B25" s="3">
        <v>115</v>
      </c>
      <c r="C25" s="3">
        <v>418</v>
      </c>
      <c r="D25" s="96">
        <v>14.4</v>
      </c>
      <c r="E25" s="94">
        <v>0.12291666666666667</v>
      </c>
      <c r="F25" s="3"/>
      <c r="G25" s="3">
        <v>3.32</v>
      </c>
      <c r="H25" s="96">
        <v>4.7</v>
      </c>
      <c r="I25" s="94">
        <v>0.44166666666666665</v>
      </c>
      <c r="J25" s="3"/>
      <c r="K25" s="3"/>
    </row>
    <row r="26" spans="1:11" x14ac:dyDescent="0.25">
      <c r="A26" s="90" t="s">
        <v>170</v>
      </c>
      <c r="B26" s="3" t="s">
        <v>193</v>
      </c>
      <c r="C26" s="3"/>
      <c r="D26" s="3"/>
      <c r="E26" s="3" t="s">
        <v>239</v>
      </c>
      <c r="F26" s="3"/>
      <c r="G26" s="3"/>
      <c r="H26" s="96">
        <v>5.5</v>
      </c>
      <c r="I26" s="92">
        <v>1.2782407407407407E-2</v>
      </c>
      <c r="J26" s="3"/>
      <c r="K26" s="3"/>
    </row>
    <row r="27" spans="1:11" x14ac:dyDescent="0.25">
      <c r="A27" s="90" t="s">
        <v>171</v>
      </c>
      <c r="B27" s="3">
        <v>110</v>
      </c>
      <c r="C27" s="3">
        <v>388</v>
      </c>
      <c r="D27" s="3">
        <v>16.47</v>
      </c>
      <c r="E27" s="94">
        <v>0.14930555555555555</v>
      </c>
      <c r="F27" s="3"/>
      <c r="G27" s="3"/>
      <c r="H27" s="96">
        <v>5.95</v>
      </c>
      <c r="I27" s="3">
        <v>11.37</v>
      </c>
      <c r="J27" s="3">
        <v>27.41</v>
      </c>
      <c r="K27" s="3">
        <v>8.1999999999999993</v>
      </c>
    </row>
    <row r="28" spans="1:11" x14ac:dyDescent="0.25">
      <c r="A28" s="90" t="s">
        <v>173</v>
      </c>
      <c r="B28" s="3">
        <v>90</v>
      </c>
      <c r="C28" s="3"/>
      <c r="D28" s="3"/>
      <c r="E28" s="94">
        <v>0.14166666666666666</v>
      </c>
      <c r="F28" s="3"/>
      <c r="G28" s="3">
        <v>2.4900000000000002</v>
      </c>
      <c r="H28" s="96">
        <v>3</v>
      </c>
      <c r="I28" s="92">
        <v>1.2778935185185185E-2</v>
      </c>
      <c r="J28" s="3"/>
      <c r="K28" s="3"/>
    </row>
    <row r="29" spans="1:11" x14ac:dyDescent="0.25">
      <c r="A29" s="1" t="s">
        <v>204</v>
      </c>
      <c r="B29" s="3" t="s">
        <v>201</v>
      </c>
      <c r="C29" s="3">
        <v>349</v>
      </c>
      <c r="D29" s="3"/>
      <c r="E29" s="109">
        <v>2.2218749999999999E-3</v>
      </c>
      <c r="F29" s="3"/>
      <c r="G29" s="3">
        <v>3.05</v>
      </c>
      <c r="H29" s="96"/>
      <c r="I29" s="3"/>
      <c r="J29" s="3"/>
      <c r="K29" s="3"/>
    </row>
    <row r="30" spans="1:11" x14ac:dyDescent="0.25">
      <c r="A30" s="90" t="s">
        <v>174</v>
      </c>
      <c r="B30" s="3"/>
      <c r="C30" s="3"/>
      <c r="D30" s="3"/>
      <c r="E30" s="3"/>
      <c r="F30" s="3"/>
      <c r="G30" s="3"/>
      <c r="H30" s="96"/>
      <c r="I30" s="94">
        <v>0.54791666666666672</v>
      </c>
      <c r="J30" s="3">
        <v>28.21</v>
      </c>
      <c r="K30" s="3">
        <v>8.6999999999999993</v>
      </c>
    </row>
    <row r="31" spans="1:11" x14ac:dyDescent="0.25">
      <c r="A31" s="1" t="s">
        <v>176</v>
      </c>
      <c r="B31" s="3" t="s">
        <v>201</v>
      </c>
      <c r="C31" s="3">
        <v>365</v>
      </c>
      <c r="D31" s="3">
        <v>19.809999999999999</v>
      </c>
      <c r="E31" s="109">
        <v>2.2120370370370371E-3</v>
      </c>
      <c r="F31" s="94">
        <v>0.23402777777777781</v>
      </c>
      <c r="G31" s="96">
        <v>2.9</v>
      </c>
      <c r="H31" s="96">
        <v>4.5999999999999996</v>
      </c>
      <c r="I31" s="3"/>
      <c r="J31" s="3"/>
      <c r="K31" s="3"/>
    </row>
    <row r="32" spans="1:11" x14ac:dyDescent="0.25">
      <c r="A32" s="1" t="s">
        <v>175</v>
      </c>
      <c r="B32" s="3" t="s">
        <v>203</v>
      </c>
      <c r="C32" s="3">
        <v>367</v>
      </c>
      <c r="D32" s="3">
        <v>16.25</v>
      </c>
      <c r="E32" s="3" t="s">
        <v>239</v>
      </c>
      <c r="F32" s="3"/>
      <c r="G32" s="3"/>
      <c r="H32" s="96"/>
      <c r="I32" s="94">
        <v>0.53680555555555554</v>
      </c>
      <c r="J32" s="3">
        <v>33.880000000000003</v>
      </c>
      <c r="K32" s="3">
        <v>7.3</v>
      </c>
    </row>
    <row r="33" spans="1:11" x14ac:dyDescent="0.25">
      <c r="A33" s="1" t="s">
        <v>238</v>
      </c>
      <c r="B33" s="3"/>
      <c r="C33" s="3"/>
      <c r="D33" s="3"/>
      <c r="E33" s="94">
        <v>0.16111111111111112</v>
      </c>
      <c r="F33" s="3"/>
      <c r="G33" s="3"/>
      <c r="H33" s="96">
        <v>4.3499999999999996</v>
      </c>
      <c r="I33" s="94">
        <v>0.58680555555555558</v>
      </c>
      <c r="J33" s="3">
        <v>27.68</v>
      </c>
      <c r="K33" s="3"/>
    </row>
    <row r="34" spans="1:11" x14ac:dyDescent="0.25">
      <c r="A34" s="1" t="s">
        <v>241</v>
      </c>
      <c r="B34" s="3"/>
      <c r="C34" s="3"/>
      <c r="D34" s="3"/>
      <c r="E34" s="94"/>
      <c r="F34" s="3"/>
      <c r="G34" s="3"/>
      <c r="H34" s="96">
        <v>4.1500000000000004</v>
      </c>
      <c r="I34" s="94">
        <v>0.51458333333333328</v>
      </c>
      <c r="J34" s="3">
        <v>26.88</v>
      </c>
      <c r="K34" s="3">
        <v>7.1</v>
      </c>
    </row>
    <row r="35" spans="1:11" x14ac:dyDescent="0.25">
      <c r="A35" s="1" t="s">
        <v>242</v>
      </c>
      <c r="B35" s="3"/>
      <c r="C35" s="3"/>
      <c r="D35" s="3"/>
      <c r="E35" s="94"/>
      <c r="F35" s="3"/>
      <c r="G35" s="3"/>
      <c r="H35" s="96"/>
      <c r="I35" s="94"/>
      <c r="J35" s="3">
        <v>31.14</v>
      </c>
      <c r="K35" s="3">
        <v>4.5999999999999996</v>
      </c>
    </row>
    <row r="36" spans="1:11" x14ac:dyDescent="0.25">
      <c r="A36" s="1" t="s">
        <v>243</v>
      </c>
      <c r="B36" s="3"/>
      <c r="C36" s="3"/>
      <c r="D36" s="3"/>
      <c r="E36" s="3"/>
      <c r="F36" s="3"/>
      <c r="G36" s="3"/>
      <c r="H36" s="3"/>
      <c r="I36" s="3"/>
      <c r="J36" s="3"/>
      <c r="K36" s="3">
        <v>8.5</v>
      </c>
    </row>
    <row r="37" spans="1:11" x14ac:dyDescent="0.25">
      <c r="A37" s="76" t="s">
        <v>211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</row>
    <row r="38" spans="1:11" x14ac:dyDescent="0.25">
      <c r="A38" s="90" t="s">
        <v>140</v>
      </c>
      <c r="B38" s="3"/>
      <c r="C38" s="3">
        <v>316</v>
      </c>
      <c r="D38" s="3"/>
      <c r="E38" s="3"/>
      <c r="F38" s="3"/>
      <c r="G38" s="3"/>
      <c r="H38" s="3"/>
      <c r="I38" s="3"/>
      <c r="J38" s="3"/>
      <c r="K38" s="3"/>
    </row>
    <row r="39" spans="1:11" x14ac:dyDescent="0.25">
      <c r="A39" s="90" t="s">
        <v>139</v>
      </c>
      <c r="B39" s="3">
        <v>105</v>
      </c>
      <c r="C39" s="3">
        <v>342</v>
      </c>
      <c r="D39" s="3">
        <v>16.62</v>
      </c>
      <c r="E39" s="94" t="s">
        <v>240</v>
      </c>
      <c r="F39" s="3"/>
      <c r="G39" s="3">
        <v>2.71</v>
      </c>
      <c r="H39" s="3">
        <v>4.95</v>
      </c>
      <c r="I39" s="3"/>
      <c r="J39" s="3">
        <v>27.88</v>
      </c>
      <c r="K39" s="3"/>
    </row>
    <row r="40" spans="1:11" x14ac:dyDescent="0.25">
      <c r="A40" s="1" t="s">
        <v>236</v>
      </c>
      <c r="B40" s="3"/>
      <c r="C40" s="3">
        <v>97</v>
      </c>
      <c r="D40" s="106">
        <v>31.57</v>
      </c>
      <c r="E40" s="94">
        <v>0.19444444444444445</v>
      </c>
      <c r="F40" s="6"/>
      <c r="G40" s="106">
        <v>2.1800000000000002</v>
      </c>
      <c r="H40" s="3">
        <v>5.55</v>
      </c>
      <c r="I40" s="3"/>
      <c r="J40" s="3">
        <v>29.61</v>
      </c>
      <c r="K40" s="3"/>
    </row>
    <row r="41" spans="1:11" x14ac:dyDescent="0.25">
      <c r="A41" s="90" t="s">
        <v>245</v>
      </c>
      <c r="B41" s="3"/>
      <c r="C41" s="3"/>
      <c r="D41" s="3"/>
      <c r="E41" s="50"/>
      <c r="F41" s="50"/>
      <c r="G41" s="50"/>
      <c r="H41" s="50"/>
      <c r="I41" s="50"/>
      <c r="J41" s="50"/>
      <c r="K41" s="50">
        <v>5.4</v>
      </c>
    </row>
    <row r="42" spans="1:11" x14ac:dyDescent="0.25">
      <c r="A42" s="76" t="s">
        <v>212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</row>
    <row r="43" spans="1:11" x14ac:dyDescent="0.25">
      <c r="A43" s="1" t="s">
        <v>208</v>
      </c>
      <c r="B43" s="3">
        <v>120</v>
      </c>
      <c r="C43" s="3">
        <v>380</v>
      </c>
      <c r="D43" s="3">
        <v>13.92</v>
      </c>
      <c r="E43" s="109">
        <v>1.961111111111111E-3</v>
      </c>
      <c r="F43" s="3"/>
      <c r="G43" s="3"/>
      <c r="H43" s="3"/>
      <c r="I43" s="3"/>
      <c r="J43" s="3"/>
      <c r="K43" s="3"/>
    </row>
    <row r="44" spans="1:11" x14ac:dyDescent="0.25">
      <c r="A44" s="90" t="s">
        <v>188</v>
      </c>
      <c r="B44" s="3">
        <v>115</v>
      </c>
      <c r="C44" s="3"/>
      <c r="D44" s="3">
        <v>14.19</v>
      </c>
      <c r="E44" s="109">
        <v>1.9519675925925926E-3</v>
      </c>
      <c r="F44" s="110">
        <v>0.21111111111111111</v>
      </c>
      <c r="G44" s="3">
        <v>3.61</v>
      </c>
      <c r="H44" s="96">
        <v>8.1</v>
      </c>
      <c r="I44" s="3"/>
      <c r="J44" s="3"/>
      <c r="K44" s="3"/>
    </row>
    <row r="45" spans="1:11" x14ac:dyDescent="0.25">
      <c r="A45" s="1"/>
      <c r="B45" s="3"/>
      <c r="C45" s="6"/>
      <c r="D45" s="6"/>
      <c r="E45" s="3"/>
      <c r="F45" s="3"/>
      <c r="G45" s="3"/>
      <c r="H45" s="6"/>
      <c r="I45" s="6"/>
      <c r="J45" s="3"/>
      <c r="K45" s="6"/>
    </row>
    <row r="46" spans="1:11" x14ac:dyDescent="0.25">
      <c r="A46" s="76" t="s">
        <v>213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</row>
    <row r="47" spans="1:11" x14ac:dyDescent="0.25">
      <c r="A47" s="90" t="s">
        <v>157</v>
      </c>
      <c r="B47" s="3">
        <v>105</v>
      </c>
      <c r="C47" s="6"/>
      <c r="D47" s="6"/>
      <c r="E47" s="109">
        <v>2.9575231481481484E-3</v>
      </c>
      <c r="F47" s="6"/>
      <c r="G47" s="106">
        <v>2.14</v>
      </c>
      <c r="H47" s="96">
        <v>6.4</v>
      </c>
      <c r="I47" s="3"/>
      <c r="J47" s="3"/>
      <c r="K47" s="3"/>
    </row>
    <row r="48" spans="1:11" x14ac:dyDescent="0.25">
      <c r="A48" s="90" t="s">
        <v>200</v>
      </c>
      <c r="B48" s="3"/>
      <c r="C48" s="6"/>
      <c r="D48" s="6"/>
      <c r="E48" s="109">
        <v>3.2392361111111111E-3</v>
      </c>
      <c r="F48" s="6"/>
      <c r="G48" s="6"/>
      <c r="H48" s="96">
        <v>5.2</v>
      </c>
      <c r="I48" s="94">
        <v>0.7680555555555556</v>
      </c>
      <c r="J48" s="3"/>
      <c r="K48" s="3"/>
    </row>
    <row r="49" spans="1:11" x14ac:dyDescent="0.25">
      <c r="A49" s="1"/>
      <c r="B49" s="3"/>
      <c r="C49" s="6"/>
      <c r="D49" s="6"/>
      <c r="E49" s="6"/>
      <c r="F49" s="6"/>
      <c r="G49" s="6"/>
      <c r="H49" s="6"/>
      <c r="I49" s="3"/>
      <c r="J49" s="3"/>
      <c r="K49" s="3"/>
    </row>
    <row r="50" spans="1:11" x14ac:dyDescent="0.25">
      <c r="A50" s="81" t="s">
        <v>214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</row>
    <row r="51" spans="1:11" x14ac:dyDescent="0.25">
      <c r="A51" s="90" t="s">
        <v>155</v>
      </c>
      <c r="B51" s="3">
        <v>135</v>
      </c>
      <c r="C51" s="106">
        <v>365</v>
      </c>
      <c r="D51" s="106">
        <v>13.65</v>
      </c>
      <c r="E51" s="110">
        <v>0.14444444444444446</v>
      </c>
      <c r="F51" s="6"/>
      <c r="G51" s="106">
        <v>3.82</v>
      </c>
      <c r="H51" s="96">
        <v>8.0500000000000007</v>
      </c>
      <c r="I51" s="110">
        <v>0.80555555555555547</v>
      </c>
      <c r="J51" s="3">
        <v>24.86</v>
      </c>
      <c r="K51" s="113">
        <v>7</v>
      </c>
    </row>
    <row r="52" spans="1:11" x14ac:dyDescent="0.25">
      <c r="A52" s="90"/>
      <c r="B52" s="3"/>
      <c r="C52" s="6"/>
      <c r="D52" s="6"/>
      <c r="E52" s="6"/>
      <c r="F52" s="6"/>
      <c r="G52" s="6"/>
      <c r="H52" s="6"/>
      <c r="I52" s="6"/>
      <c r="J52" s="3"/>
      <c r="K52" s="3"/>
    </row>
    <row r="53" spans="1:11" x14ac:dyDescent="0.25">
      <c r="A53" s="90"/>
      <c r="B53" s="3"/>
      <c r="C53" s="6"/>
      <c r="D53" s="6"/>
      <c r="E53" s="6"/>
      <c r="F53" s="6"/>
      <c r="G53" s="6"/>
      <c r="H53" s="6"/>
      <c r="I53" s="3"/>
      <c r="J53" s="3"/>
      <c r="K53" s="3"/>
    </row>
    <row r="54" spans="1:11" x14ac:dyDescent="0.25"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x14ac:dyDescent="0.25">
      <c r="B55" s="5"/>
      <c r="C55" s="5"/>
      <c r="D55" s="5"/>
      <c r="E55" s="5"/>
      <c r="F55" s="5"/>
      <c r="G55" s="5"/>
      <c r="H55" s="5"/>
      <c r="I55" s="5"/>
      <c r="J55" s="5"/>
      <c r="K55" s="5"/>
    </row>
  </sheetData>
  <pageMargins left="0.44" right="0.32" top="0.74803149606299213" bottom="0.74803149606299213" header="0.31496062992125984" footer="0.31496062992125984"/>
  <pageSetup paperSize="9" scale="77" orientation="landscape" r:id="rId1"/>
  <headerFooter>
    <oddHeader>&amp;C&amp;F - &amp;A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2013</vt:lpstr>
      <vt:lpstr>2014</vt:lpstr>
      <vt:lpstr>2015</vt:lpstr>
      <vt:lpstr>2016</vt:lpstr>
      <vt:lpstr>2017</vt:lpstr>
      <vt:lpstr>2018 (points)</vt:lpstr>
      <vt:lpstr>2018 (results)</vt:lpstr>
      <vt:lpstr>2019 (points)</vt:lpstr>
      <vt:lpstr>2019 (results)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</dc:creator>
  <cp:lastModifiedBy>MatthewHolly Langdon</cp:lastModifiedBy>
  <cp:lastPrinted>2016-12-28T14:03:49Z</cp:lastPrinted>
  <dcterms:created xsi:type="dcterms:W3CDTF">2013-10-05T10:58:50Z</dcterms:created>
  <dcterms:modified xsi:type="dcterms:W3CDTF">2019-12-31T12:53:22Z</dcterms:modified>
</cp:coreProperties>
</file>